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4240" windowHeight="11565"/>
  </bookViews>
  <sheets>
    <sheet name="Tabelle1" sheetId="1" r:id="rId1"/>
    <sheet name="Tabelle2" sheetId="4" r:id="rId2"/>
  </sheets>
  <definedNames>
    <definedName name="_xlnm._FilterDatabase" localSheetId="0" hidden="1">Tabelle1!$B$3:$E$3</definedName>
    <definedName name="_xlnm.Print_Area" localSheetId="0">Tabelle1!$A:$AA</definedName>
    <definedName name="_xlnm.Print_Titles" localSheetId="0">Tabelle1!$1:$3</definedName>
    <definedName name="QualiDM">Tabelle1!$F:$G,Tabelle1!$L:$M,Tabelle1!$O:$P</definedName>
  </definedNames>
  <calcPr calcId="145621"/>
</workbook>
</file>

<file path=xl/calcChain.xml><?xml version="1.0" encoding="utf-8"?>
<calcChain xmlns="http://schemas.openxmlformats.org/spreadsheetml/2006/main">
  <c r="AW5" i="1" l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4" i="1"/>
  <c r="V132" i="1" l="1"/>
  <c r="V58" i="1"/>
  <c r="V129" i="1"/>
  <c r="V88" i="1"/>
  <c r="V130" i="1"/>
  <c r="V128" i="1"/>
  <c r="V131" i="1"/>
  <c r="V133" i="1"/>
  <c r="V134" i="1"/>
  <c r="V102" i="1"/>
  <c r="V135" i="1"/>
  <c r="V112" i="1"/>
  <c r="V107" i="1"/>
  <c r="V110" i="1"/>
  <c r="V136" i="1"/>
  <c r="V116" i="1"/>
  <c r="V137" i="1"/>
  <c r="V120" i="1"/>
  <c r="V125" i="1"/>
  <c r="V138" i="1"/>
  <c r="V65" i="1"/>
  <c r="V86" i="1"/>
  <c r="V139" i="1"/>
  <c r="V105" i="1"/>
  <c r="V54" i="1"/>
  <c r="V140" i="1"/>
  <c r="V141" i="1"/>
  <c r="V142" i="1"/>
  <c r="V143" i="1"/>
  <c r="V144" i="1"/>
  <c r="V145" i="1"/>
  <c r="V146" i="1"/>
  <c r="V78" i="1"/>
  <c r="V111" i="1"/>
  <c r="V119" i="1"/>
  <c r="V147" i="1"/>
  <c r="V117" i="1"/>
  <c r="V121" i="1"/>
  <c r="V126" i="1"/>
  <c r="V127" i="1"/>
  <c r="V122" i="1"/>
  <c r="V148" i="1"/>
  <c r="V124" i="1"/>
  <c r="V123" i="1"/>
  <c r="V149" i="1"/>
  <c r="V150" i="1"/>
  <c r="V151" i="1"/>
  <c r="V55" i="1"/>
  <c r="V152" i="1"/>
  <c r="V87" i="1"/>
  <c r="V118" i="1"/>
  <c r="V115" i="1"/>
  <c r="V153" i="1"/>
  <c r="V154" i="1"/>
  <c r="V155" i="1"/>
  <c r="V156" i="1"/>
  <c r="V157" i="1"/>
  <c r="V158" i="1"/>
  <c r="V11" i="1"/>
  <c r="V4" i="1"/>
  <c r="V159" i="1"/>
  <c r="V160" i="1"/>
  <c r="V161" i="1"/>
  <c r="V162" i="1"/>
  <c r="V163" i="1"/>
  <c r="V164" i="1"/>
  <c r="V165" i="1"/>
  <c r="V166" i="1"/>
  <c r="V32" i="1"/>
  <c r="V70" i="1"/>
  <c r="V62" i="1"/>
  <c r="V167" i="1"/>
  <c r="V168" i="1"/>
  <c r="V169" i="1"/>
  <c r="V170" i="1"/>
  <c r="V171" i="1"/>
  <c r="V172" i="1"/>
  <c r="V173" i="1"/>
  <c r="V174" i="1"/>
  <c r="V175" i="1"/>
  <c r="V176" i="1"/>
  <c r="V177" i="1"/>
  <c r="V108" i="1"/>
  <c r="V100" i="1"/>
  <c r="V178" i="1"/>
  <c r="V179" i="1"/>
  <c r="V180" i="1"/>
  <c r="V181" i="1"/>
  <c r="V182" i="1"/>
  <c r="V183" i="1"/>
  <c r="V184" i="1"/>
  <c r="V185" i="1"/>
  <c r="V186" i="1"/>
  <c r="V64" i="1"/>
  <c r="V187" i="1"/>
  <c r="V188" i="1"/>
  <c r="V189" i="1"/>
  <c r="V190" i="1"/>
  <c r="V191" i="1"/>
  <c r="V192" i="1"/>
  <c r="V193" i="1"/>
  <c r="V194" i="1"/>
  <c r="V195" i="1"/>
  <c r="AA132" i="1"/>
  <c r="AA130" i="1"/>
  <c r="AA128" i="1"/>
  <c r="AA131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191" i="1" l="1"/>
  <c r="A192" i="1"/>
  <c r="A193" i="1"/>
  <c r="A194" i="1"/>
  <c r="A195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84" i="1"/>
  <c r="BB85" i="1"/>
  <c r="BB86" i="1"/>
  <c r="BB87" i="1"/>
  <c r="BB88" i="1"/>
  <c r="BB89" i="1"/>
  <c r="BB90" i="1"/>
  <c r="BB91" i="1"/>
  <c r="BB92" i="1"/>
  <c r="BB93" i="1"/>
  <c r="BB94" i="1"/>
  <c r="BB95" i="1"/>
  <c r="BB96" i="1"/>
  <c r="BB97" i="1"/>
  <c r="BB98" i="1"/>
  <c r="BB99" i="1"/>
  <c r="BB100" i="1"/>
  <c r="BB101" i="1"/>
  <c r="BB102" i="1"/>
  <c r="BB103" i="1"/>
  <c r="BB104" i="1"/>
  <c r="BB105" i="1"/>
  <c r="BB106" i="1"/>
  <c r="BB107" i="1"/>
  <c r="BB108" i="1"/>
  <c r="BB109" i="1"/>
  <c r="BB110" i="1"/>
  <c r="BB111" i="1"/>
  <c r="BB112" i="1"/>
  <c r="BB113" i="1"/>
  <c r="BB114" i="1"/>
  <c r="BB115" i="1"/>
  <c r="BB116" i="1"/>
  <c r="BB117" i="1"/>
  <c r="BB118" i="1"/>
  <c r="BB119" i="1"/>
  <c r="BB120" i="1"/>
  <c r="BB121" i="1"/>
  <c r="BB122" i="1"/>
  <c r="BB123" i="1"/>
  <c r="BB124" i="1"/>
  <c r="BB125" i="1"/>
  <c r="BB126" i="1"/>
  <c r="BB127" i="1"/>
  <c r="BB128" i="1"/>
  <c r="BB129" i="1"/>
  <c r="BB130" i="1"/>
  <c r="BB131" i="1"/>
  <c r="BB132" i="1"/>
  <c r="BB133" i="1"/>
  <c r="BB134" i="1"/>
  <c r="BB135" i="1"/>
  <c r="BB136" i="1"/>
  <c r="BB137" i="1"/>
  <c r="BB138" i="1"/>
  <c r="BB139" i="1"/>
  <c r="BB140" i="1"/>
  <c r="BB141" i="1"/>
  <c r="BB142" i="1"/>
  <c r="BB143" i="1"/>
  <c r="BB144" i="1"/>
  <c r="BB145" i="1"/>
  <c r="BB146" i="1"/>
  <c r="BB147" i="1"/>
  <c r="BB148" i="1"/>
  <c r="BB149" i="1"/>
  <c r="BB150" i="1"/>
  <c r="BB151" i="1"/>
  <c r="BB152" i="1"/>
  <c r="BB153" i="1"/>
  <c r="BB154" i="1"/>
  <c r="BB155" i="1"/>
  <c r="BB156" i="1"/>
  <c r="BB157" i="1"/>
  <c r="BB158" i="1"/>
  <c r="BB159" i="1"/>
  <c r="BB160" i="1"/>
  <c r="BB161" i="1"/>
  <c r="BB162" i="1"/>
  <c r="BB163" i="1"/>
  <c r="BB164" i="1"/>
  <c r="BB165" i="1"/>
  <c r="BB166" i="1"/>
  <c r="BB167" i="1"/>
  <c r="BB168" i="1"/>
  <c r="BB169" i="1"/>
  <c r="BB170" i="1"/>
  <c r="BB171" i="1"/>
  <c r="BB172" i="1"/>
  <c r="BB173" i="1"/>
  <c r="BB174" i="1"/>
  <c r="BB175" i="1"/>
  <c r="BB176" i="1"/>
  <c r="BB177" i="1"/>
  <c r="BB178" i="1"/>
  <c r="BB179" i="1"/>
  <c r="BB180" i="1"/>
  <c r="BB181" i="1"/>
  <c r="BB182" i="1"/>
  <c r="BB183" i="1"/>
  <c r="BB184" i="1"/>
  <c r="BB185" i="1"/>
  <c r="BB186" i="1"/>
  <c r="BB187" i="1"/>
  <c r="BB188" i="1"/>
  <c r="BB189" i="1"/>
  <c r="BB190" i="1"/>
  <c r="BB191" i="1"/>
  <c r="BB192" i="1"/>
  <c r="BB193" i="1"/>
  <c r="BB194" i="1"/>
  <c r="BB195" i="1"/>
  <c r="BB5" i="1"/>
  <c r="BB6" i="1"/>
  <c r="BB7" i="1"/>
  <c r="BB8" i="1"/>
  <c r="BB9" i="1"/>
  <c r="BB10" i="1"/>
  <c r="BB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5" i="1"/>
  <c r="BA6" i="1"/>
  <c r="BA7" i="1"/>
  <c r="BA8" i="1"/>
  <c r="BA9" i="1"/>
  <c r="BA10" i="1"/>
  <c r="BA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5" i="1"/>
  <c r="AZ6" i="1"/>
  <c r="AZ7" i="1"/>
  <c r="AZ8" i="1"/>
  <c r="AZ9" i="1"/>
  <c r="AZ10" i="1"/>
  <c r="AZ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63" i="1"/>
  <c r="AY64" i="1"/>
  <c r="AY65" i="1"/>
  <c r="AY66" i="1"/>
  <c r="AY67" i="1"/>
  <c r="AY68" i="1"/>
  <c r="AY69" i="1"/>
  <c r="AY70" i="1"/>
  <c r="AY71" i="1"/>
  <c r="AY72" i="1"/>
  <c r="AY73" i="1"/>
  <c r="AY74" i="1"/>
  <c r="AY75" i="1"/>
  <c r="AY76" i="1"/>
  <c r="AY77" i="1"/>
  <c r="AY78" i="1"/>
  <c r="AY79" i="1"/>
  <c r="AY80" i="1"/>
  <c r="AY81" i="1"/>
  <c r="AY82" i="1"/>
  <c r="AY83" i="1"/>
  <c r="AY84" i="1"/>
  <c r="AY85" i="1"/>
  <c r="AY86" i="1"/>
  <c r="AY87" i="1"/>
  <c r="AY88" i="1"/>
  <c r="AY89" i="1"/>
  <c r="AY90" i="1"/>
  <c r="AY91" i="1"/>
  <c r="AY92" i="1"/>
  <c r="AY93" i="1"/>
  <c r="AY94" i="1"/>
  <c r="AY95" i="1"/>
  <c r="AY96" i="1"/>
  <c r="AY97" i="1"/>
  <c r="AY98" i="1"/>
  <c r="AY99" i="1"/>
  <c r="AY100" i="1"/>
  <c r="AY101" i="1"/>
  <c r="AY102" i="1"/>
  <c r="AY103" i="1"/>
  <c r="AY104" i="1"/>
  <c r="AY105" i="1"/>
  <c r="AY106" i="1"/>
  <c r="AY107" i="1"/>
  <c r="AY108" i="1"/>
  <c r="AY109" i="1"/>
  <c r="AY110" i="1"/>
  <c r="AY111" i="1"/>
  <c r="AY112" i="1"/>
  <c r="AY113" i="1"/>
  <c r="AY114" i="1"/>
  <c r="AY115" i="1"/>
  <c r="AY116" i="1"/>
  <c r="AY117" i="1"/>
  <c r="AY118" i="1"/>
  <c r="AY119" i="1"/>
  <c r="AY120" i="1"/>
  <c r="AY121" i="1"/>
  <c r="AY122" i="1"/>
  <c r="AY123" i="1"/>
  <c r="AY124" i="1"/>
  <c r="AY125" i="1"/>
  <c r="AY126" i="1"/>
  <c r="AY127" i="1"/>
  <c r="AY128" i="1"/>
  <c r="AY129" i="1"/>
  <c r="AY130" i="1"/>
  <c r="AY131" i="1"/>
  <c r="AY132" i="1"/>
  <c r="AY133" i="1"/>
  <c r="AY134" i="1"/>
  <c r="AY135" i="1"/>
  <c r="AY136" i="1"/>
  <c r="AY137" i="1"/>
  <c r="AY138" i="1"/>
  <c r="AY139" i="1"/>
  <c r="AY140" i="1"/>
  <c r="AY141" i="1"/>
  <c r="AY142" i="1"/>
  <c r="AY143" i="1"/>
  <c r="AY144" i="1"/>
  <c r="AY145" i="1"/>
  <c r="AY146" i="1"/>
  <c r="AY147" i="1"/>
  <c r="AY148" i="1"/>
  <c r="AY149" i="1"/>
  <c r="AY150" i="1"/>
  <c r="AY151" i="1"/>
  <c r="AY152" i="1"/>
  <c r="AY153" i="1"/>
  <c r="AY154" i="1"/>
  <c r="AY155" i="1"/>
  <c r="AY156" i="1"/>
  <c r="AY157" i="1"/>
  <c r="AY158" i="1"/>
  <c r="AY159" i="1"/>
  <c r="AY160" i="1"/>
  <c r="AY161" i="1"/>
  <c r="AY162" i="1"/>
  <c r="AY163" i="1"/>
  <c r="AY164" i="1"/>
  <c r="AY165" i="1"/>
  <c r="AY166" i="1"/>
  <c r="AY167" i="1"/>
  <c r="AY168" i="1"/>
  <c r="AY169" i="1"/>
  <c r="AY170" i="1"/>
  <c r="AY171" i="1"/>
  <c r="AY172" i="1"/>
  <c r="AY173" i="1"/>
  <c r="AY174" i="1"/>
  <c r="AY175" i="1"/>
  <c r="AY176" i="1"/>
  <c r="AY177" i="1"/>
  <c r="AY178" i="1"/>
  <c r="AY179" i="1"/>
  <c r="AY180" i="1"/>
  <c r="AY181" i="1"/>
  <c r="AY182" i="1"/>
  <c r="AY183" i="1"/>
  <c r="AY184" i="1"/>
  <c r="AY185" i="1"/>
  <c r="AY186" i="1"/>
  <c r="AY187" i="1"/>
  <c r="AY188" i="1"/>
  <c r="AY189" i="1"/>
  <c r="AY190" i="1"/>
  <c r="AY191" i="1"/>
  <c r="AY192" i="1"/>
  <c r="AY193" i="1"/>
  <c r="AY194" i="1"/>
  <c r="AY195" i="1"/>
  <c r="AY5" i="1"/>
  <c r="AY6" i="1"/>
  <c r="AY7" i="1"/>
  <c r="AY8" i="1"/>
  <c r="AY9" i="1"/>
  <c r="AY10" i="1"/>
  <c r="AY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84" i="1"/>
  <c r="AX85" i="1"/>
  <c r="AX86" i="1"/>
  <c r="AX87" i="1"/>
  <c r="AX88" i="1"/>
  <c r="AX89" i="1"/>
  <c r="AX90" i="1"/>
  <c r="AX91" i="1"/>
  <c r="AX92" i="1"/>
  <c r="AX93" i="1"/>
  <c r="AX94" i="1"/>
  <c r="AX95" i="1"/>
  <c r="AX96" i="1"/>
  <c r="AX97" i="1"/>
  <c r="AX98" i="1"/>
  <c r="AX99" i="1"/>
  <c r="AX100" i="1"/>
  <c r="AX101" i="1"/>
  <c r="AX102" i="1"/>
  <c r="AX103" i="1"/>
  <c r="AX104" i="1"/>
  <c r="AX105" i="1"/>
  <c r="AX106" i="1"/>
  <c r="AX107" i="1"/>
  <c r="AX108" i="1"/>
  <c r="AX109" i="1"/>
  <c r="AX110" i="1"/>
  <c r="AX111" i="1"/>
  <c r="AX112" i="1"/>
  <c r="AX113" i="1"/>
  <c r="AX114" i="1"/>
  <c r="AX115" i="1"/>
  <c r="AX116" i="1"/>
  <c r="AX117" i="1"/>
  <c r="AX118" i="1"/>
  <c r="AX119" i="1"/>
  <c r="AX120" i="1"/>
  <c r="AX121" i="1"/>
  <c r="AX122" i="1"/>
  <c r="AX123" i="1"/>
  <c r="AX124" i="1"/>
  <c r="AX125" i="1"/>
  <c r="AX126" i="1"/>
  <c r="AX127" i="1"/>
  <c r="AX128" i="1"/>
  <c r="AX129" i="1"/>
  <c r="AX130" i="1"/>
  <c r="AX131" i="1"/>
  <c r="AX132" i="1"/>
  <c r="AX133" i="1"/>
  <c r="AX134" i="1"/>
  <c r="AX135" i="1"/>
  <c r="AX136" i="1"/>
  <c r="AX137" i="1"/>
  <c r="AX138" i="1"/>
  <c r="AX139" i="1"/>
  <c r="AX140" i="1"/>
  <c r="AX141" i="1"/>
  <c r="AX142" i="1"/>
  <c r="AX143" i="1"/>
  <c r="AX144" i="1"/>
  <c r="AX145" i="1"/>
  <c r="AX146" i="1"/>
  <c r="AX147" i="1"/>
  <c r="AX148" i="1"/>
  <c r="AX149" i="1"/>
  <c r="AX150" i="1"/>
  <c r="AX151" i="1"/>
  <c r="AX152" i="1"/>
  <c r="AX153" i="1"/>
  <c r="AX154" i="1"/>
  <c r="AX155" i="1"/>
  <c r="AX156" i="1"/>
  <c r="AX157" i="1"/>
  <c r="AX158" i="1"/>
  <c r="AX159" i="1"/>
  <c r="AX160" i="1"/>
  <c r="AX161" i="1"/>
  <c r="AX162" i="1"/>
  <c r="AX163" i="1"/>
  <c r="AX164" i="1"/>
  <c r="AX165" i="1"/>
  <c r="AX166" i="1"/>
  <c r="AX167" i="1"/>
  <c r="AX168" i="1"/>
  <c r="AX169" i="1"/>
  <c r="AX170" i="1"/>
  <c r="AX171" i="1"/>
  <c r="AX172" i="1"/>
  <c r="AX173" i="1"/>
  <c r="AX174" i="1"/>
  <c r="AX175" i="1"/>
  <c r="AX176" i="1"/>
  <c r="AX177" i="1"/>
  <c r="AX178" i="1"/>
  <c r="AX179" i="1"/>
  <c r="AX180" i="1"/>
  <c r="AX181" i="1"/>
  <c r="AX182" i="1"/>
  <c r="AX183" i="1"/>
  <c r="AX184" i="1"/>
  <c r="AX185" i="1"/>
  <c r="AX186" i="1"/>
  <c r="AX187" i="1"/>
  <c r="AX188" i="1"/>
  <c r="AX189" i="1"/>
  <c r="AX190" i="1"/>
  <c r="AX191" i="1"/>
  <c r="AX192" i="1"/>
  <c r="AX193" i="1"/>
  <c r="AX194" i="1"/>
  <c r="AX195" i="1"/>
  <c r="AX5" i="1"/>
  <c r="AX6" i="1"/>
  <c r="AX7" i="1"/>
  <c r="AX8" i="1"/>
  <c r="AX9" i="1"/>
  <c r="AX10" i="1"/>
  <c r="AX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A129" i="1" s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5" i="1"/>
  <c r="AV6" i="1"/>
  <c r="AV7" i="1"/>
  <c r="AV8" i="1"/>
  <c r="AV9" i="1"/>
  <c r="AV10" i="1"/>
  <c r="AV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5" i="1"/>
  <c r="AU6" i="1"/>
  <c r="AU7" i="1"/>
  <c r="AU8" i="1"/>
  <c r="AU9" i="1"/>
  <c r="AU10" i="1"/>
  <c r="AU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5" i="1"/>
  <c r="AT6" i="1"/>
  <c r="AT7" i="1"/>
  <c r="AT8" i="1"/>
  <c r="AT9" i="1"/>
  <c r="AT10" i="1"/>
  <c r="AT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S121" i="1"/>
  <c r="AS122" i="1"/>
  <c r="AS123" i="1"/>
  <c r="AS124" i="1"/>
  <c r="AS125" i="1"/>
  <c r="AS126" i="1"/>
  <c r="AS127" i="1"/>
  <c r="AS128" i="1"/>
  <c r="AS129" i="1"/>
  <c r="AS130" i="1"/>
  <c r="AS131" i="1"/>
  <c r="AS132" i="1"/>
  <c r="AS133" i="1"/>
  <c r="AS134" i="1"/>
  <c r="AS135" i="1"/>
  <c r="AS136" i="1"/>
  <c r="AS137" i="1"/>
  <c r="AS138" i="1"/>
  <c r="AS139" i="1"/>
  <c r="AS140" i="1"/>
  <c r="AS141" i="1"/>
  <c r="AS142" i="1"/>
  <c r="AS143" i="1"/>
  <c r="AS144" i="1"/>
  <c r="AS145" i="1"/>
  <c r="AS146" i="1"/>
  <c r="AS147" i="1"/>
  <c r="AS148" i="1"/>
  <c r="AS149" i="1"/>
  <c r="AS150" i="1"/>
  <c r="AS151" i="1"/>
  <c r="AS152" i="1"/>
  <c r="AS153" i="1"/>
  <c r="AS154" i="1"/>
  <c r="AS155" i="1"/>
  <c r="AS156" i="1"/>
  <c r="AS157" i="1"/>
  <c r="AS158" i="1"/>
  <c r="AS159" i="1"/>
  <c r="AS160" i="1"/>
  <c r="AS161" i="1"/>
  <c r="AS162" i="1"/>
  <c r="AS163" i="1"/>
  <c r="AS164" i="1"/>
  <c r="AS165" i="1"/>
  <c r="AS166" i="1"/>
  <c r="AS167" i="1"/>
  <c r="AS168" i="1"/>
  <c r="AS169" i="1"/>
  <c r="AS170" i="1"/>
  <c r="AS171" i="1"/>
  <c r="AS172" i="1"/>
  <c r="AS173" i="1"/>
  <c r="AS174" i="1"/>
  <c r="AS175" i="1"/>
  <c r="AS176" i="1"/>
  <c r="AS177" i="1"/>
  <c r="AS178" i="1"/>
  <c r="AS179" i="1"/>
  <c r="AS180" i="1"/>
  <c r="AS181" i="1"/>
  <c r="AS182" i="1"/>
  <c r="AS183" i="1"/>
  <c r="AS184" i="1"/>
  <c r="AS185" i="1"/>
  <c r="AS186" i="1"/>
  <c r="AS187" i="1"/>
  <c r="AS188" i="1"/>
  <c r="AS189" i="1"/>
  <c r="AS190" i="1"/>
  <c r="AS191" i="1"/>
  <c r="AS192" i="1"/>
  <c r="AS193" i="1"/>
  <c r="AS194" i="1"/>
  <c r="AS195" i="1"/>
  <c r="AS5" i="1"/>
  <c r="AS6" i="1"/>
  <c r="AS7" i="1"/>
  <c r="AS8" i="1"/>
  <c r="AS9" i="1"/>
  <c r="AS10" i="1"/>
  <c r="AS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5" i="1"/>
  <c r="AR6" i="1"/>
  <c r="AR7" i="1"/>
  <c r="AR8" i="1"/>
  <c r="AR9" i="1"/>
  <c r="AR10" i="1"/>
  <c r="AR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5" i="1"/>
  <c r="AQ6" i="1"/>
  <c r="AQ7" i="1"/>
  <c r="AQ8" i="1"/>
  <c r="AQ9" i="1"/>
  <c r="AQ10" i="1"/>
  <c r="AQ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5" i="1"/>
  <c r="AP6" i="1"/>
  <c r="AP7" i="1"/>
  <c r="AP8" i="1"/>
  <c r="AP9" i="1"/>
  <c r="AP10" i="1"/>
  <c r="AP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185" i="1"/>
  <c r="AO186" i="1"/>
  <c r="AO187" i="1"/>
  <c r="AO188" i="1"/>
  <c r="AO189" i="1"/>
  <c r="AO190" i="1"/>
  <c r="AO191" i="1"/>
  <c r="AO192" i="1"/>
  <c r="AO193" i="1"/>
  <c r="AO194" i="1"/>
  <c r="AO195" i="1"/>
  <c r="AO5" i="1"/>
  <c r="AO6" i="1"/>
  <c r="AO7" i="1"/>
  <c r="AO8" i="1"/>
  <c r="AO9" i="1"/>
  <c r="AO10" i="1"/>
  <c r="AO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89" i="1"/>
  <c r="AN90" i="1"/>
  <c r="AN91" i="1"/>
  <c r="AN92" i="1"/>
  <c r="AN93" i="1"/>
  <c r="AN94" i="1"/>
  <c r="AN95" i="1"/>
  <c r="AN96" i="1"/>
  <c r="AN97" i="1"/>
  <c r="AN98" i="1"/>
  <c r="AN99" i="1"/>
  <c r="AN100" i="1"/>
  <c r="AN101" i="1"/>
  <c r="AN102" i="1"/>
  <c r="AN103" i="1"/>
  <c r="AN104" i="1"/>
  <c r="AN105" i="1"/>
  <c r="AN106" i="1"/>
  <c r="AN107" i="1"/>
  <c r="AN108" i="1"/>
  <c r="AN109" i="1"/>
  <c r="AN110" i="1"/>
  <c r="AN111" i="1"/>
  <c r="AN112" i="1"/>
  <c r="AN113" i="1"/>
  <c r="AN114" i="1"/>
  <c r="AN115" i="1"/>
  <c r="AN116" i="1"/>
  <c r="AN117" i="1"/>
  <c r="AN118" i="1"/>
  <c r="AN119" i="1"/>
  <c r="AN120" i="1"/>
  <c r="AN121" i="1"/>
  <c r="AN122" i="1"/>
  <c r="AN123" i="1"/>
  <c r="AN124" i="1"/>
  <c r="AN125" i="1"/>
  <c r="AN126" i="1"/>
  <c r="AN127" i="1"/>
  <c r="AN128" i="1"/>
  <c r="AN129" i="1"/>
  <c r="AN130" i="1"/>
  <c r="AN131" i="1"/>
  <c r="AN132" i="1"/>
  <c r="AN133" i="1"/>
  <c r="AN134" i="1"/>
  <c r="AN135" i="1"/>
  <c r="AN136" i="1"/>
  <c r="AN137" i="1"/>
  <c r="AN138" i="1"/>
  <c r="AN139" i="1"/>
  <c r="AN140" i="1"/>
  <c r="AN141" i="1"/>
  <c r="AN142" i="1"/>
  <c r="AN143" i="1"/>
  <c r="AN144" i="1"/>
  <c r="AN145" i="1"/>
  <c r="AN146" i="1"/>
  <c r="AN147" i="1"/>
  <c r="AN148" i="1"/>
  <c r="AN149" i="1"/>
  <c r="AN150" i="1"/>
  <c r="AN151" i="1"/>
  <c r="AN152" i="1"/>
  <c r="AN153" i="1"/>
  <c r="AN154" i="1"/>
  <c r="AN155" i="1"/>
  <c r="AN156" i="1"/>
  <c r="AN157" i="1"/>
  <c r="AN158" i="1"/>
  <c r="AN159" i="1"/>
  <c r="AN160" i="1"/>
  <c r="AN161" i="1"/>
  <c r="AN162" i="1"/>
  <c r="AN163" i="1"/>
  <c r="AN164" i="1"/>
  <c r="AN165" i="1"/>
  <c r="AN166" i="1"/>
  <c r="AN167" i="1"/>
  <c r="AN168" i="1"/>
  <c r="AN169" i="1"/>
  <c r="AN170" i="1"/>
  <c r="AN171" i="1"/>
  <c r="AN172" i="1"/>
  <c r="AN173" i="1"/>
  <c r="AN174" i="1"/>
  <c r="AN175" i="1"/>
  <c r="AN176" i="1"/>
  <c r="AN177" i="1"/>
  <c r="AN178" i="1"/>
  <c r="AN179" i="1"/>
  <c r="AN180" i="1"/>
  <c r="AN181" i="1"/>
  <c r="AN182" i="1"/>
  <c r="AN183" i="1"/>
  <c r="AN184" i="1"/>
  <c r="AN185" i="1"/>
  <c r="AN186" i="1"/>
  <c r="AN187" i="1"/>
  <c r="AN188" i="1"/>
  <c r="AN189" i="1"/>
  <c r="AN190" i="1"/>
  <c r="AN191" i="1"/>
  <c r="AN192" i="1"/>
  <c r="AN193" i="1"/>
  <c r="AN194" i="1"/>
  <c r="AN195" i="1"/>
  <c r="AN5" i="1"/>
  <c r="AN6" i="1"/>
  <c r="AN7" i="1"/>
  <c r="AN8" i="1"/>
  <c r="AN9" i="1"/>
  <c r="AN10" i="1"/>
  <c r="AN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5" i="1"/>
  <c r="AM6" i="1"/>
  <c r="AM7" i="1"/>
  <c r="AM8" i="1"/>
  <c r="AM9" i="1"/>
  <c r="AM10" i="1"/>
  <c r="AM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5" i="1"/>
  <c r="AL6" i="1"/>
  <c r="AL7" i="1"/>
  <c r="AL8" i="1"/>
  <c r="AL9" i="1"/>
  <c r="AL10" i="1"/>
  <c r="AL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5" i="1"/>
  <c r="AK6" i="1"/>
  <c r="AK7" i="1"/>
  <c r="AK8" i="1"/>
  <c r="AK9" i="1"/>
  <c r="AK10" i="1"/>
  <c r="AK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A124" i="1" s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5" i="1"/>
  <c r="AA31" i="1" s="1"/>
  <c r="AJ6" i="1"/>
  <c r="AJ7" i="1"/>
  <c r="AJ8" i="1"/>
  <c r="AJ9" i="1"/>
  <c r="AJ10" i="1"/>
  <c r="AJ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5" i="1"/>
  <c r="AH6" i="1"/>
  <c r="AH7" i="1"/>
  <c r="AH8" i="1"/>
  <c r="AH9" i="1"/>
  <c r="AH10" i="1"/>
  <c r="AH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5" i="1"/>
  <c r="AG6" i="1"/>
  <c r="AG7" i="1"/>
  <c r="AG8" i="1"/>
  <c r="AG9" i="1"/>
  <c r="AG10" i="1"/>
  <c r="AG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5" i="1"/>
  <c r="AF6" i="1"/>
  <c r="AF7" i="1"/>
  <c r="AF8" i="1"/>
  <c r="AF9" i="1"/>
  <c r="AF10" i="1"/>
  <c r="AF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5" i="1"/>
  <c r="AE6" i="1"/>
  <c r="AE7" i="1"/>
  <c r="AE8" i="1"/>
  <c r="AE9" i="1"/>
  <c r="AE10" i="1"/>
  <c r="AE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5" i="1"/>
  <c r="AD6" i="1"/>
  <c r="AD7" i="1"/>
  <c r="AD8" i="1"/>
  <c r="AD9" i="1"/>
  <c r="AD10" i="1"/>
  <c r="AD11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N31" i="1"/>
  <c r="N85" i="1"/>
  <c r="N104" i="1"/>
  <c r="N35" i="1"/>
  <c r="N12" i="1"/>
  <c r="N93" i="1"/>
  <c r="N6" i="1"/>
  <c r="N34" i="1"/>
  <c r="N132" i="1"/>
  <c r="N48" i="1"/>
  <c r="N106" i="1"/>
  <c r="N39" i="1"/>
  <c r="N53" i="1"/>
  <c r="N41" i="1"/>
  <c r="N47" i="1"/>
  <c r="N17" i="1"/>
  <c r="N18" i="1"/>
  <c r="N19" i="1"/>
  <c r="N42" i="1"/>
  <c r="N58" i="1"/>
  <c r="N66" i="1"/>
  <c r="N92" i="1"/>
  <c r="N38" i="1"/>
  <c r="N51" i="1"/>
  <c r="N29" i="1"/>
  <c r="N36" i="1"/>
  <c r="N7" i="1"/>
  <c r="N30" i="1"/>
  <c r="N45" i="1"/>
  <c r="N24" i="1"/>
  <c r="N129" i="1"/>
  <c r="N22" i="1"/>
  <c r="N101" i="1"/>
  <c r="N10" i="1"/>
  <c r="N43" i="1"/>
  <c r="N61" i="1"/>
  <c r="N20" i="1"/>
  <c r="N15" i="1"/>
  <c r="N8" i="1"/>
  <c r="N5" i="1"/>
  <c r="N88" i="1"/>
  <c r="N56" i="1"/>
  <c r="N75" i="1"/>
  <c r="N74" i="1"/>
  <c r="N9" i="1"/>
  <c r="N21" i="1"/>
  <c r="N82" i="1"/>
  <c r="N80" i="1"/>
  <c r="N113" i="1"/>
  <c r="N76" i="1"/>
  <c r="N71" i="1"/>
  <c r="N37" i="1"/>
  <c r="N95" i="1"/>
  <c r="N44" i="1"/>
  <c r="N40" i="1"/>
  <c r="N103" i="1"/>
  <c r="N14" i="1"/>
  <c r="N28" i="1"/>
  <c r="N16" i="1"/>
  <c r="N77" i="1"/>
  <c r="N23" i="1"/>
  <c r="N60" i="1"/>
  <c r="N73" i="1"/>
  <c r="N68" i="1"/>
  <c r="N90" i="1"/>
  <c r="N72" i="1"/>
  <c r="N130" i="1"/>
  <c r="N96" i="1"/>
  <c r="N83" i="1"/>
  <c r="N33" i="1"/>
  <c r="N63" i="1"/>
  <c r="N27" i="1"/>
  <c r="N114" i="1"/>
  <c r="N25" i="1"/>
  <c r="N91" i="1"/>
  <c r="N128" i="1"/>
  <c r="N52" i="1"/>
  <c r="N46" i="1"/>
  <c r="N81" i="1"/>
  <c r="N79" i="1"/>
  <c r="N26" i="1"/>
  <c r="N131" i="1"/>
  <c r="N13" i="1"/>
  <c r="N133" i="1"/>
  <c r="N134" i="1"/>
  <c r="N57" i="1"/>
  <c r="N102" i="1"/>
  <c r="N135" i="1"/>
  <c r="N112" i="1"/>
  <c r="N107" i="1"/>
  <c r="N110" i="1"/>
  <c r="N136" i="1"/>
  <c r="N116" i="1"/>
  <c r="N137" i="1"/>
  <c r="N120" i="1"/>
  <c r="N125" i="1"/>
  <c r="N138" i="1"/>
  <c r="N65" i="1"/>
  <c r="N86" i="1"/>
  <c r="N139" i="1"/>
  <c r="N105" i="1"/>
  <c r="N54" i="1"/>
  <c r="N140" i="1"/>
  <c r="N141" i="1"/>
  <c r="N142" i="1"/>
  <c r="N143" i="1"/>
  <c r="N144" i="1"/>
  <c r="N145" i="1"/>
  <c r="N146" i="1"/>
  <c r="N78" i="1"/>
  <c r="N111" i="1"/>
  <c r="N119" i="1"/>
  <c r="N147" i="1"/>
  <c r="N117" i="1"/>
  <c r="N121" i="1"/>
  <c r="N126" i="1"/>
  <c r="N127" i="1"/>
  <c r="N122" i="1"/>
  <c r="N148" i="1"/>
  <c r="N124" i="1"/>
  <c r="N123" i="1"/>
  <c r="N99" i="1"/>
  <c r="N149" i="1"/>
  <c r="N84" i="1"/>
  <c r="N109" i="1"/>
  <c r="N89" i="1"/>
  <c r="N150" i="1"/>
  <c r="N151" i="1"/>
  <c r="N49" i="1"/>
  <c r="N55" i="1"/>
  <c r="N152" i="1"/>
  <c r="N67" i="1"/>
  <c r="N87" i="1"/>
  <c r="N118" i="1"/>
  <c r="N69" i="1"/>
  <c r="N115" i="1"/>
  <c r="N153" i="1"/>
  <c r="N154" i="1"/>
  <c r="N155" i="1"/>
  <c r="N156" i="1"/>
  <c r="N98" i="1"/>
  <c r="N94" i="1"/>
  <c r="N157" i="1"/>
  <c r="N158" i="1"/>
  <c r="N11" i="1"/>
  <c r="N4" i="1"/>
  <c r="N159" i="1"/>
  <c r="N160" i="1"/>
  <c r="N161" i="1"/>
  <c r="N162" i="1"/>
  <c r="N163" i="1"/>
  <c r="N164" i="1"/>
  <c r="N165" i="1"/>
  <c r="N166" i="1"/>
  <c r="N50" i="1"/>
  <c r="N97" i="1"/>
  <c r="N32" i="1"/>
  <c r="N70" i="1"/>
  <c r="N62" i="1"/>
  <c r="N167" i="1"/>
  <c r="N168" i="1"/>
  <c r="N169" i="1"/>
  <c r="N170" i="1"/>
  <c r="N171" i="1"/>
  <c r="N172" i="1"/>
  <c r="N173" i="1"/>
  <c r="N174" i="1"/>
  <c r="N175" i="1"/>
  <c r="N176" i="1"/>
  <c r="N177" i="1"/>
  <c r="N108" i="1"/>
  <c r="N100" i="1"/>
  <c r="N178" i="1"/>
  <c r="N179" i="1"/>
  <c r="N180" i="1"/>
  <c r="N181" i="1"/>
  <c r="N182" i="1"/>
  <c r="N183" i="1"/>
  <c r="N184" i="1"/>
  <c r="N185" i="1"/>
  <c r="N186" i="1"/>
  <c r="N64" i="1"/>
  <c r="N187" i="1"/>
  <c r="N188" i="1"/>
  <c r="N189" i="1"/>
  <c r="N190" i="1"/>
  <c r="N191" i="1"/>
  <c r="N192" i="1"/>
  <c r="N193" i="1"/>
  <c r="N194" i="1"/>
  <c r="N195" i="1"/>
  <c r="N59" i="1"/>
  <c r="AZ4" i="1"/>
  <c r="BA4" i="1"/>
  <c r="BB4" i="1"/>
  <c r="AY4" i="1"/>
  <c r="AS4" i="1"/>
  <c r="AT4" i="1"/>
  <c r="AU4" i="1"/>
  <c r="AV4" i="1"/>
  <c r="AX4" i="1"/>
  <c r="AR4" i="1"/>
  <c r="AK4" i="1"/>
  <c r="AL4" i="1"/>
  <c r="AM4" i="1"/>
  <c r="AN4" i="1"/>
  <c r="AO4" i="1"/>
  <c r="AP4" i="1"/>
  <c r="AQ4" i="1"/>
  <c r="AJ4" i="1"/>
  <c r="AA59" i="1" s="1"/>
  <c r="AH4" i="1"/>
  <c r="AG4" i="1"/>
  <c r="AF4" i="1"/>
  <c r="V17" i="1" s="1"/>
  <c r="AE4" i="1"/>
  <c r="AD4" i="1"/>
  <c r="AC4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A123" i="1" l="1"/>
  <c r="AA87" i="1"/>
  <c r="AA32" i="1"/>
  <c r="AA100" i="1"/>
  <c r="AA115" i="1"/>
  <c r="AA119" i="1"/>
  <c r="AA108" i="1"/>
  <c r="AA62" i="1"/>
  <c r="AA111" i="1"/>
  <c r="AA64" i="1"/>
  <c r="AA70" i="1"/>
  <c r="AA118" i="1"/>
  <c r="AA55" i="1"/>
  <c r="V21" i="1"/>
  <c r="V8" i="1"/>
  <c r="V10" i="1"/>
  <c r="V29" i="1"/>
  <c r="V85" i="1"/>
  <c r="V20" i="1"/>
  <c r="V81" i="1"/>
  <c r="V18" i="1"/>
  <c r="V56" i="1"/>
  <c r="V52" i="1"/>
  <c r="V83" i="1"/>
  <c r="V68" i="1"/>
  <c r="V16" i="1"/>
  <c r="V24" i="1"/>
  <c r="V47" i="1"/>
  <c r="V92" i="1"/>
  <c r="V94" i="1"/>
  <c r="V89" i="1"/>
  <c r="V99" i="1"/>
  <c r="V57" i="1"/>
  <c r="V106" i="1"/>
  <c r="V93" i="1"/>
  <c r="AA20" i="1"/>
  <c r="AA18" i="1"/>
  <c r="AA56" i="1"/>
  <c r="AA21" i="1"/>
  <c r="AA4" i="1"/>
  <c r="AA88" i="1"/>
  <c r="AA68" i="1"/>
  <c r="AA16" i="1"/>
  <c r="AA8" i="1"/>
  <c r="AA10" i="1"/>
  <c r="AA29" i="1"/>
  <c r="AA47" i="1"/>
  <c r="AA85" i="1"/>
  <c r="AA92" i="1"/>
  <c r="AA81" i="1"/>
  <c r="AA94" i="1"/>
  <c r="AA89" i="1"/>
  <c r="AA99" i="1"/>
  <c r="AA57" i="1"/>
  <c r="AA52" i="1"/>
  <c r="AA83" i="1"/>
  <c r="AA24" i="1"/>
  <c r="AA65" i="1"/>
  <c r="AA106" i="1"/>
  <c r="AA93" i="1"/>
  <c r="AA122" i="1"/>
  <c r="AA117" i="1"/>
  <c r="AA78" i="1"/>
  <c r="AA54" i="1"/>
  <c r="AA107" i="1"/>
  <c r="V45" i="1"/>
  <c r="V5" i="1"/>
  <c r="V15" i="1"/>
  <c r="V51" i="1"/>
  <c r="V14" i="1"/>
  <c r="V63" i="1"/>
  <c r="V46" i="1"/>
  <c r="V91" i="1"/>
  <c r="V96" i="1"/>
  <c r="V73" i="1"/>
  <c r="V101" i="1"/>
  <c r="V30" i="1"/>
  <c r="V41" i="1"/>
  <c r="V48" i="1"/>
  <c r="V12" i="1"/>
  <c r="V72" i="1"/>
  <c r="V37" i="1"/>
  <c r="V98" i="1"/>
  <c r="V49" i="1"/>
  <c r="V109" i="1"/>
  <c r="V113" i="1"/>
  <c r="V23" i="1"/>
  <c r="AA45" i="1"/>
  <c r="AA5" i="1"/>
  <c r="AA63" i="1"/>
  <c r="AA11" i="1"/>
  <c r="AA46" i="1"/>
  <c r="AA15" i="1"/>
  <c r="AA30" i="1"/>
  <c r="AA51" i="1"/>
  <c r="AA41" i="1"/>
  <c r="AA12" i="1"/>
  <c r="AA14" i="1"/>
  <c r="AA72" i="1"/>
  <c r="AA37" i="1"/>
  <c r="AA98" i="1"/>
  <c r="AA49" i="1"/>
  <c r="AA109" i="1"/>
  <c r="AA91" i="1"/>
  <c r="AA96" i="1"/>
  <c r="AA73" i="1"/>
  <c r="AA101" i="1"/>
  <c r="AA48" i="1"/>
  <c r="AA113" i="1"/>
  <c r="AA23" i="1"/>
  <c r="AA58" i="1"/>
  <c r="AA127" i="1"/>
  <c r="AA105" i="1"/>
  <c r="AA116" i="1"/>
  <c r="AA112" i="1"/>
  <c r="AA17" i="1"/>
  <c r="V31" i="1"/>
  <c r="V33" i="1"/>
  <c r="V25" i="1"/>
  <c r="V60" i="1"/>
  <c r="V61" i="1"/>
  <c r="V53" i="1"/>
  <c r="V35" i="1"/>
  <c r="V28" i="1"/>
  <c r="V103" i="1"/>
  <c r="V79" i="1"/>
  <c r="V82" i="1"/>
  <c r="V22" i="1"/>
  <c r="V7" i="1"/>
  <c r="V34" i="1"/>
  <c r="V40" i="1"/>
  <c r="V97" i="1"/>
  <c r="V67" i="1"/>
  <c r="V84" i="1"/>
  <c r="V80" i="1"/>
  <c r="V95" i="1"/>
  <c r="AA33" i="1"/>
  <c r="AA7" i="1"/>
  <c r="AA28" i="1"/>
  <c r="AA103" i="1"/>
  <c r="AA25" i="1"/>
  <c r="AA60" i="1"/>
  <c r="AA61" i="1"/>
  <c r="AA22" i="1"/>
  <c r="AA53" i="1"/>
  <c r="AA34" i="1"/>
  <c r="AA35" i="1"/>
  <c r="AA79" i="1"/>
  <c r="AA67" i="1"/>
  <c r="AA84" i="1"/>
  <c r="AA80" i="1"/>
  <c r="AA82" i="1"/>
  <c r="AA40" i="1"/>
  <c r="AA97" i="1"/>
  <c r="AA95" i="1"/>
  <c r="AA126" i="1"/>
  <c r="AA125" i="1"/>
  <c r="V13" i="1"/>
  <c r="V9" i="1"/>
  <c r="V26" i="1"/>
  <c r="V43" i="1"/>
  <c r="V36" i="1"/>
  <c r="V6" i="1"/>
  <c r="V76" i="1"/>
  <c r="V27" i="1"/>
  <c r="V44" i="1"/>
  <c r="V19" i="1"/>
  <c r="V71" i="1"/>
  <c r="V74" i="1"/>
  <c r="V114" i="1"/>
  <c r="V90" i="1"/>
  <c r="V77" i="1"/>
  <c r="V42" i="1"/>
  <c r="V39" i="1"/>
  <c r="V104" i="1"/>
  <c r="V38" i="1"/>
  <c r="V50" i="1"/>
  <c r="V69" i="1"/>
  <c r="V75" i="1"/>
  <c r="AA6" i="1"/>
  <c r="AA13" i="1"/>
  <c r="AA9" i="1"/>
  <c r="AA76" i="1"/>
  <c r="AA27" i="1"/>
  <c r="AA44" i="1"/>
  <c r="AA19" i="1"/>
  <c r="AA74" i="1"/>
  <c r="AA26" i="1"/>
  <c r="AA43" i="1"/>
  <c r="AA36" i="1"/>
  <c r="AA42" i="1"/>
  <c r="AA38" i="1"/>
  <c r="AA71" i="1"/>
  <c r="AA69" i="1"/>
  <c r="AA114" i="1"/>
  <c r="AA90" i="1"/>
  <c r="AA77" i="1"/>
  <c r="AA39" i="1"/>
  <c r="AA104" i="1"/>
  <c r="AA50" i="1"/>
  <c r="AA75" i="1"/>
  <c r="AA121" i="1"/>
  <c r="AA86" i="1"/>
  <c r="AA120" i="1"/>
  <c r="AA110" i="1"/>
  <c r="AA102" i="1"/>
  <c r="V66" i="1"/>
  <c r="AA66" i="1"/>
  <c r="V59" i="1"/>
  <c r="B1" i="4"/>
  <c r="C1" i="4"/>
  <c r="D1" i="4"/>
  <c r="E1" i="4"/>
  <c r="F1" i="4"/>
  <c r="G1" i="4"/>
  <c r="B2" i="4"/>
  <c r="C2" i="4"/>
  <c r="D2" i="4"/>
  <c r="E2" i="4"/>
  <c r="F2" i="4"/>
  <c r="G2" i="4"/>
  <c r="B3" i="4"/>
  <c r="C3" i="4"/>
  <c r="D3" i="4"/>
  <c r="E3" i="4"/>
  <c r="F3" i="4"/>
  <c r="G3" i="4"/>
  <c r="B4" i="4"/>
  <c r="C4" i="4"/>
  <c r="D4" i="4"/>
  <c r="E4" i="4"/>
  <c r="F4" i="4"/>
  <c r="G4" i="4"/>
  <c r="B5" i="4"/>
  <c r="D5" i="4"/>
  <c r="E5" i="4"/>
  <c r="F5" i="4"/>
  <c r="G5" i="4"/>
  <c r="B6" i="4"/>
  <c r="C6" i="4"/>
  <c r="D6" i="4"/>
  <c r="E6" i="4"/>
  <c r="F6" i="4"/>
  <c r="G6" i="4"/>
  <c r="B7" i="4"/>
  <c r="C7" i="4"/>
  <c r="D7" i="4"/>
  <c r="E7" i="4"/>
  <c r="F7" i="4"/>
  <c r="G7" i="4"/>
  <c r="B8" i="4"/>
  <c r="C8" i="4"/>
  <c r="D8" i="4"/>
  <c r="E8" i="4"/>
  <c r="F8" i="4"/>
  <c r="G8" i="4"/>
  <c r="B9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G11" i="4"/>
  <c r="A2" i="4"/>
  <c r="A3" i="4"/>
  <c r="A4" i="4"/>
  <c r="A5" i="4"/>
  <c r="A6" i="4"/>
  <c r="A7" i="4"/>
  <c r="A8" i="4"/>
  <c r="A9" i="4"/>
  <c r="A10" i="4"/>
  <c r="A11" i="4"/>
  <c r="A1" i="4"/>
  <c r="C5" i="4" l="1"/>
</calcChain>
</file>

<file path=xl/comments1.xml><?xml version="1.0" encoding="utf-8"?>
<comments xmlns="http://schemas.openxmlformats.org/spreadsheetml/2006/main">
  <authors>
    <author>Erwin Nagel</author>
  </authors>
  <commentList>
    <comment ref="N3" authorId="0">
      <text>
        <r>
          <rPr>
            <b/>
            <sz val="9"/>
            <color indexed="81"/>
            <rFont val="Segoe UI"/>
            <family val="2"/>
          </rPr>
          <t>Andrea Nagel:</t>
        </r>
        <r>
          <rPr>
            <sz val="9"/>
            <color indexed="81"/>
            <rFont val="Segoe UI"/>
            <family val="2"/>
          </rPr>
          <t xml:space="preserve">
durchschnitt der 2 besten Ergebnisse 1. AK - 3. DMM</t>
        </r>
      </text>
    </comment>
    <comment ref="V3" authorId="0">
      <text>
        <r>
          <rPr>
            <b/>
            <sz val="9"/>
            <color indexed="81"/>
            <rFont val="Segoe UI"/>
            <family val="2"/>
          </rPr>
          <t xml:space="preserve">Andrea Nagel:
</t>
        </r>
        <r>
          <rPr>
            <sz val="9"/>
            <color indexed="81"/>
            <rFont val="Segoe UI"/>
            <family val="2"/>
          </rPr>
          <t>4 besten Ergebnisse von
1.+2. AK 
2.+3. DMM 
1.+2. BWEM</t>
        </r>
      </text>
    </comment>
    <comment ref="AA3" authorId="0">
      <text>
        <r>
          <rPr>
            <b/>
            <sz val="9"/>
            <color indexed="81"/>
            <rFont val="Segoe UI"/>
            <family val="2"/>
          </rPr>
          <t>Andrea Nagel:</t>
        </r>
        <r>
          <rPr>
            <sz val="9"/>
            <color indexed="81"/>
            <rFont val="Segoe UI"/>
            <family val="2"/>
          </rPr>
          <t xml:space="preserve">
4 besten Ergebniss ALLER Runden</t>
        </r>
      </text>
    </comment>
  </commentList>
</comments>
</file>

<file path=xl/sharedStrings.xml><?xml version="1.0" encoding="utf-8"?>
<sst xmlns="http://schemas.openxmlformats.org/spreadsheetml/2006/main" count="670" uniqueCount="375">
  <si>
    <t>Name</t>
  </si>
  <si>
    <t>Club</t>
  </si>
  <si>
    <t>Jahrgang</t>
  </si>
  <si>
    <t>1. AK 02.05.2015</t>
  </si>
  <si>
    <t>2. AK 03.05.2015</t>
  </si>
  <si>
    <t>1. DMM 10.05.2015</t>
  </si>
  <si>
    <t>1. GBGO 05.06.2015</t>
  </si>
  <si>
    <t>2. GBGO 06.06.2015</t>
  </si>
  <si>
    <t>3. GBGO 07.06.2015</t>
  </si>
  <si>
    <t>2. DMM 14.06.2015</t>
  </si>
  <si>
    <t>3.DMM 21.06.2015</t>
  </si>
  <si>
    <t>Teilnahme BWEM</t>
  </si>
  <si>
    <t>1. BWEM 10.07.2015</t>
  </si>
  <si>
    <t>2. BWEM 11.07.2015</t>
  </si>
  <si>
    <t>3. BWEM12.07.2015</t>
  </si>
  <si>
    <t>4. DMM 26.07.2015</t>
  </si>
  <si>
    <t>1. imt 29.07.2015</t>
  </si>
  <si>
    <t>DMM LF 27.08.2015</t>
  </si>
  <si>
    <t>Teinahme DM</t>
  </si>
  <si>
    <t>1. DM 11.09.2015</t>
  </si>
  <si>
    <t>2. DM 12.09.2015</t>
  </si>
  <si>
    <t>3. DM 13.09.2015</t>
  </si>
  <si>
    <t>DMM BF 04.10.2015</t>
  </si>
  <si>
    <t>Quali DM</t>
  </si>
  <si>
    <t>Gesamtergebnis</t>
  </si>
  <si>
    <t>Nr.</t>
  </si>
  <si>
    <t>Rangliste AK 14/16/18 Mädchen</t>
  </si>
  <si>
    <t>Albert</t>
  </si>
  <si>
    <t>Sarah</t>
  </si>
  <si>
    <t>St. Leon-Rot</t>
  </si>
  <si>
    <t>Arifi</t>
  </si>
  <si>
    <t>Dafina</t>
  </si>
  <si>
    <t>Geresa</t>
  </si>
  <si>
    <t>Back</t>
  </si>
  <si>
    <t>Charlotte</t>
  </si>
  <si>
    <t>Bauer</t>
  </si>
  <si>
    <t>Lisa-Marie</t>
  </si>
  <si>
    <t>Bechtold</t>
  </si>
  <si>
    <t>Marie</t>
  </si>
  <si>
    <t>Bellemann</t>
  </si>
  <si>
    <t>Lara</t>
  </si>
  <si>
    <t>Bergner</t>
  </si>
  <si>
    <t>Ava</t>
  </si>
  <si>
    <t>Olivia</t>
  </si>
  <si>
    <t>Bezold</t>
  </si>
  <si>
    <t>Julia</t>
  </si>
  <si>
    <t>Tuniberg</t>
  </si>
  <si>
    <t>Böhrer</t>
  </si>
  <si>
    <t>Antonia</t>
  </si>
  <si>
    <t>Emily</t>
  </si>
  <si>
    <t>Victoria</t>
  </si>
  <si>
    <t>Bosch</t>
  </si>
  <si>
    <t>Celina</t>
  </si>
  <si>
    <t>Brinker</t>
  </si>
  <si>
    <t>Malu</t>
  </si>
  <si>
    <t>Talisa</t>
  </si>
  <si>
    <t>Bronner</t>
  </si>
  <si>
    <t>Bérénice</t>
  </si>
  <si>
    <t>Freiburger</t>
  </si>
  <si>
    <t>Budde</t>
  </si>
  <si>
    <t>Selina Leoni</t>
  </si>
  <si>
    <t>Hetzenhof</t>
  </si>
  <si>
    <t>Bühle</t>
  </si>
  <si>
    <t>Vivienne Gina</t>
  </si>
  <si>
    <t>Chedor</t>
  </si>
  <si>
    <t>Annabell</t>
  </si>
  <si>
    <t>Dony</t>
  </si>
  <si>
    <t>Sophia</t>
  </si>
  <si>
    <t>Freiburger GC</t>
  </si>
  <si>
    <t>Edinger</t>
  </si>
  <si>
    <t>Emelie</t>
  </si>
  <si>
    <t>Fahr</t>
  </si>
  <si>
    <t>Annalena</t>
  </si>
  <si>
    <t>Katharina</t>
  </si>
  <si>
    <t>Fowler</t>
  </si>
  <si>
    <t>Ashley</t>
  </si>
  <si>
    <t>Fuchs</t>
  </si>
  <si>
    <t>Henriette</t>
  </si>
  <si>
    <t>Gress</t>
  </si>
  <si>
    <t>Carolin</t>
  </si>
  <si>
    <t>Günther</t>
  </si>
  <si>
    <t>Hannah</t>
  </si>
  <si>
    <t>Hart</t>
  </si>
  <si>
    <t>Carla</t>
  </si>
  <si>
    <t>Heines</t>
  </si>
  <si>
    <t>Viva</t>
  </si>
  <si>
    <t>Hermes</t>
  </si>
  <si>
    <t>Caroline</t>
  </si>
  <si>
    <t>Hothum</t>
  </si>
  <si>
    <t>Leonie</t>
  </si>
  <si>
    <t>Hürlimann</t>
  </si>
  <si>
    <t>Lily</t>
  </si>
  <si>
    <t>Jelinek</t>
  </si>
  <si>
    <t>Stella</t>
  </si>
  <si>
    <t>Kempf</t>
  </si>
  <si>
    <t>Lia</t>
  </si>
  <si>
    <t>Kepner</t>
  </si>
  <si>
    <t>Kalina</t>
  </si>
  <si>
    <t>Klumpp</t>
  </si>
  <si>
    <t>Elena</t>
  </si>
  <si>
    <t>Koch</t>
  </si>
  <si>
    <t>Alina-Sophie</t>
  </si>
  <si>
    <t>Kraft</t>
  </si>
  <si>
    <t>Lilia</t>
  </si>
  <si>
    <t>Kramer</t>
  </si>
  <si>
    <t>Krauter</t>
  </si>
  <si>
    <t>Aline</t>
  </si>
  <si>
    <t>Kroll</t>
  </si>
  <si>
    <t>Jessica</t>
  </si>
  <si>
    <t>Kunz</t>
  </si>
  <si>
    <t>Fabienne</t>
  </si>
  <si>
    <t>Lange</t>
  </si>
  <si>
    <t>Britt Penelope</t>
  </si>
  <si>
    <t>Lauer</t>
  </si>
  <si>
    <t>Lavinia</t>
  </si>
  <si>
    <t>Leichtle</t>
  </si>
  <si>
    <t>Meike</t>
  </si>
  <si>
    <t>Lessing</t>
  </si>
  <si>
    <t>Alexandra</t>
  </si>
  <si>
    <t>Ludwig</t>
  </si>
  <si>
    <t>Lea</t>
  </si>
  <si>
    <t>Marek</t>
  </si>
  <si>
    <t>Maxine</t>
  </si>
  <si>
    <t>Menekse</t>
  </si>
  <si>
    <t>Alisa</t>
  </si>
  <si>
    <t>Meyer</t>
  </si>
  <si>
    <t>Laura</t>
  </si>
  <si>
    <t>Nowak</t>
  </si>
  <si>
    <t>Corinna</t>
  </si>
  <si>
    <t>Obermüller</t>
  </si>
  <si>
    <t>Holly</t>
  </si>
  <si>
    <t>Pitz</t>
  </si>
  <si>
    <t>Karoline Anna</t>
  </si>
  <si>
    <t>Pohl</t>
  </si>
  <si>
    <t>Lena</t>
  </si>
  <si>
    <t>Rehm</t>
  </si>
  <si>
    <t>Annika</t>
  </si>
  <si>
    <t>Liebenstein</t>
  </si>
  <si>
    <t>Reutter</t>
  </si>
  <si>
    <t>Alina</t>
  </si>
  <si>
    <t>Roether</t>
  </si>
  <si>
    <t>Barbara</t>
  </si>
  <si>
    <t>Roßmanith</t>
  </si>
  <si>
    <t>Sattelkau</t>
  </si>
  <si>
    <t>Celina Rosa</t>
  </si>
  <si>
    <t>Schäfer</t>
  </si>
  <si>
    <t>Helena</t>
  </si>
  <si>
    <t>Schenk</t>
  </si>
  <si>
    <t>Helen</t>
  </si>
  <si>
    <t>Schneider</t>
  </si>
  <si>
    <t>Rebekka</t>
  </si>
  <si>
    <t>Schroers</t>
  </si>
  <si>
    <t>Schulz-Hanßen</t>
  </si>
  <si>
    <t>Paula</t>
  </si>
  <si>
    <t>Schumacher</t>
  </si>
  <si>
    <t>Seidenbusch</t>
  </si>
  <si>
    <t>Lea-Sophie</t>
  </si>
  <si>
    <t>Sinnes</t>
  </si>
  <si>
    <t>Jil</t>
  </si>
  <si>
    <t>Liv</t>
  </si>
  <si>
    <t>Sperling</t>
  </si>
  <si>
    <t>Lene</t>
  </si>
  <si>
    <t>Steinhauser</t>
  </si>
  <si>
    <t>Anna</t>
  </si>
  <si>
    <t>Strobel</t>
  </si>
  <si>
    <t>Judith</t>
  </si>
  <si>
    <t>Veeser</t>
  </si>
  <si>
    <t>Laetitia</t>
  </si>
  <si>
    <t>Voise</t>
  </si>
  <si>
    <t>Sabrina</t>
  </si>
  <si>
    <t>Waguet</t>
  </si>
  <si>
    <t>Manon</t>
  </si>
  <si>
    <t>Wallej</t>
  </si>
  <si>
    <t>Alessia</t>
  </si>
  <si>
    <t>Weber</t>
  </si>
  <si>
    <t>Patricia</t>
  </si>
  <si>
    <t>Werner</t>
  </si>
  <si>
    <t>Anna Sophie</t>
  </si>
  <si>
    <t>Wille</t>
  </si>
  <si>
    <t>Winkler</t>
  </si>
  <si>
    <t>Winnewisser</t>
  </si>
  <si>
    <t>Lilly</t>
  </si>
  <si>
    <t>Wörner</t>
  </si>
  <si>
    <t>Elea</t>
  </si>
  <si>
    <t>Würmli</t>
  </si>
  <si>
    <t>Zoe</t>
  </si>
  <si>
    <t>Zolg</t>
  </si>
  <si>
    <t>Schönbuch</t>
  </si>
  <si>
    <t>Hochstatt</t>
  </si>
  <si>
    <t>Pforzheim</t>
  </si>
  <si>
    <t>Konstanz</t>
  </si>
  <si>
    <t>Hohenstaufen</t>
  </si>
  <si>
    <t>Vorname</t>
  </si>
  <si>
    <t>Häberle</t>
  </si>
  <si>
    <t>Ann-Kathrin</t>
  </si>
  <si>
    <t>Bergfeld</t>
  </si>
  <si>
    <t>Wäscher</t>
  </si>
  <si>
    <t>Aileen</t>
  </si>
  <si>
    <t>Skoko</t>
  </si>
  <si>
    <t>Scheit</t>
  </si>
  <si>
    <t>Bischoff</t>
  </si>
  <si>
    <t>Sophie</t>
  </si>
  <si>
    <t>Erb</t>
  </si>
  <si>
    <t>Anne Charlotte</t>
  </si>
  <si>
    <t>Nägele</t>
  </si>
  <si>
    <t>Talesia</t>
  </si>
  <si>
    <t>Appenzeller</t>
  </si>
  <si>
    <t>Sofie</t>
  </si>
  <si>
    <t>Ortenau</t>
  </si>
  <si>
    <t>Harz</t>
  </si>
  <si>
    <t>Sydney Marie</t>
  </si>
  <si>
    <t>Bayer</t>
  </si>
  <si>
    <t>Annkatrin</t>
  </si>
  <si>
    <t>Postiglione</t>
  </si>
  <si>
    <t>Kühn</t>
  </si>
  <si>
    <t>Schmidt</t>
  </si>
  <si>
    <t>Josepha</t>
  </si>
  <si>
    <t>Sapper</t>
  </si>
  <si>
    <t>Hägele</t>
  </si>
  <si>
    <t>Schlichtenmaier</t>
  </si>
  <si>
    <t>Pia</t>
  </si>
  <si>
    <t>Evans</t>
  </si>
  <si>
    <t>Bäumel</t>
  </si>
  <si>
    <t>Viviane</t>
  </si>
  <si>
    <t>Hogh</t>
  </si>
  <si>
    <t>Natalie</t>
  </si>
  <si>
    <t>Maier</t>
  </si>
  <si>
    <t>Frederike</t>
  </si>
  <si>
    <t>Ewert</t>
  </si>
  <si>
    <t>Pam</t>
  </si>
  <si>
    <t>Niederreutin</t>
  </si>
  <si>
    <t>Keppler</t>
  </si>
  <si>
    <t>Reutlingen</t>
  </si>
  <si>
    <t>Aberle</t>
  </si>
  <si>
    <t>Lucy</t>
  </si>
  <si>
    <t>1998</t>
  </si>
  <si>
    <t>Zillikens</t>
  </si>
  <si>
    <t>Maya</t>
  </si>
  <si>
    <t>Teppert</t>
  </si>
  <si>
    <t>Klein</t>
  </si>
  <si>
    <t>Jasmin</t>
  </si>
  <si>
    <t>Madlener</t>
  </si>
  <si>
    <t>Tamara</t>
  </si>
  <si>
    <t>Bächle</t>
  </si>
  <si>
    <t>Chiara Antonella</t>
  </si>
  <si>
    <t>Schick</t>
  </si>
  <si>
    <t>Franziska</t>
  </si>
  <si>
    <t>Gessler</t>
  </si>
  <si>
    <t>Gesa</t>
  </si>
  <si>
    <t>Klatt</t>
  </si>
  <si>
    <t>Lilli-Sophie</t>
  </si>
  <si>
    <t>Mara</t>
  </si>
  <si>
    <t>Theresa</t>
  </si>
  <si>
    <t>Reischenhof</t>
  </si>
  <si>
    <t>Hild</t>
  </si>
  <si>
    <t>Lilian</t>
  </si>
  <si>
    <t>Jamie</t>
  </si>
  <si>
    <t>Förster</t>
  </si>
  <si>
    <t>Hellger</t>
  </si>
  <si>
    <t>Feucht</t>
  </si>
  <si>
    <t>Louisa Jo</t>
  </si>
  <si>
    <t>Anglett</t>
  </si>
  <si>
    <t>Schütz</t>
  </si>
  <si>
    <t>Axelle</t>
  </si>
  <si>
    <t>Hössl</t>
  </si>
  <si>
    <t>Lahrs</t>
  </si>
  <si>
    <t>Catharina</t>
  </si>
  <si>
    <t>Sina Marie</t>
  </si>
  <si>
    <t>Riedel</t>
  </si>
  <si>
    <t>Anja</t>
  </si>
  <si>
    <t>Schwartz</t>
  </si>
  <si>
    <t>Hauser</t>
  </si>
  <si>
    <t>Götz</t>
  </si>
  <si>
    <t>Brookmann</t>
  </si>
  <si>
    <t>Chantal</t>
  </si>
  <si>
    <t>Brunner</t>
  </si>
  <si>
    <t>Emma</t>
  </si>
  <si>
    <t>Neckartal</t>
  </si>
  <si>
    <t>Becker</t>
  </si>
  <si>
    <t>Kurcz</t>
  </si>
  <si>
    <t>Daniela</t>
  </si>
  <si>
    <t>Kuhlmann</t>
  </si>
  <si>
    <t>Marie-Louise</t>
  </si>
  <si>
    <t>Lisa</t>
  </si>
  <si>
    <t>Rösch</t>
  </si>
  <si>
    <t>Straubinger</t>
  </si>
  <si>
    <t>Huss</t>
  </si>
  <si>
    <t>2001</t>
  </si>
  <si>
    <t>1999</t>
  </si>
  <si>
    <t>1997</t>
  </si>
  <si>
    <t>2000</t>
  </si>
  <si>
    <t>2003</t>
  </si>
  <si>
    <t>2004</t>
  </si>
  <si>
    <t>2002</t>
  </si>
  <si>
    <t>2005</t>
  </si>
  <si>
    <t>Wagner</t>
  </si>
  <si>
    <t>Harm</t>
  </si>
  <si>
    <t>Fink</t>
  </si>
  <si>
    <t>Moser</t>
  </si>
  <si>
    <t>Frey</t>
  </si>
  <si>
    <t>Riethmüller</t>
  </si>
  <si>
    <t>Kim</t>
  </si>
  <si>
    <t>Daubert</t>
  </si>
  <si>
    <t>Lina</t>
  </si>
  <si>
    <t>Hechingen</t>
  </si>
  <si>
    <t>Diller</t>
  </si>
  <si>
    <t>Ana Maria</t>
  </si>
  <si>
    <t>Walz</t>
  </si>
  <si>
    <t>Greta</t>
  </si>
  <si>
    <t>Harsch</t>
  </si>
  <si>
    <t>Maura Lya</t>
  </si>
  <si>
    <t>Jetter</t>
  </si>
  <si>
    <t>Chiara</t>
  </si>
  <si>
    <t>Quitz</t>
  </si>
  <si>
    <t>Bernard</t>
  </si>
  <si>
    <t>Maxi</t>
  </si>
  <si>
    <t>Bad Liebenzell</t>
  </si>
  <si>
    <t>Katz</t>
  </si>
  <si>
    <t>Kaeline</t>
  </si>
  <si>
    <t>Schnaufer</t>
  </si>
  <si>
    <t>Emanuelsson</t>
  </si>
  <si>
    <t>Celine</t>
  </si>
  <si>
    <t>Engelhardt</t>
  </si>
  <si>
    <t>Scheibenhardt</t>
  </si>
  <si>
    <t>Groth</t>
  </si>
  <si>
    <t>Holzhauer</t>
  </si>
  <si>
    <t>Johannesthal</t>
  </si>
  <si>
    <t>Gerkens</t>
  </si>
  <si>
    <t>Schwagierek</t>
  </si>
  <si>
    <t>Fabien-Christin</t>
  </si>
  <si>
    <t>golfyouup</t>
  </si>
  <si>
    <t>Solombrino</t>
  </si>
  <si>
    <t>Brenneisen</t>
  </si>
  <si>
    <t>Malika</t>
  </si>
  <si>
    <t>Wiesloch</t>
  </si>
  <si>
    <t>Srivastava</t>
  </si>
  <si>
    <t>Ishita</t>
  </si>
  <si>
    <t>van der Donk</t>
  </si>
  <si>
    <t>Adriana</t>
  </si>
  <si>
    <t>Ann-Katrin</t>
  </si>
  <si>
    <t>Tepe</t>
  </si>
  <si>
    <t>Lara-Louisa</t>
  </si>
  <si>
    <t>Unger</t>
  </si>
  <si>
    <t>Annabelle</t>
  </si>
  <si>
    <t>Heddesheim</t>
  </si>
  <si>
    <t>Fischer</t>
  </si>
  <si>
    <t>Alicia</t>
  </si>
  <si>
    <t>Seitz</t>
  </si>
  <si>
    <t>Heckmann-Umhau</t>
  </si>
  <si>
    <t>Bruchsal</t>
  </si>
  <si>
    <t>Haas</t>
  </si>
  <si>
    <t>Hofmann</t>
  </si>
  <si>
    <t>Rühl</t>
  </si>
  <si>
    <t>Anika</t>
  </si>
  <si>
    <t>Illig</t>
  </si>
  <si>
    <t>Kaess</t>
  </si>
  <si>
    <t>Valerie</t>
  </si>
  <si>
    <t>Isay</t>
  </si>
  <si>
    <t>Kuhn</t>
  </si>
  <si>
    <t>Constanze</t>
  </si>
  <si>
    <t>Gebhardt</t>
  </si>
  <si>
    <t>Laura Elisabeth</t>
  </si>
  <si>
    <t>Stahl</t>
  </si>
  <si>
    <t>Baden Hills</t>
  </si>
  <si>
    <t>Clara Caterina</t>
  </si>
  <si>
    <t>Fürstlicher GC</t>
  </si>
  <si>
    <t>GF Öschberghof</t>
  </si>
  <si>
    <t>Heidelberg</t>
  </si>
  <si>
    <t>Heilbronn</t>
  </si>
  <si>
    <t>Kirchheim</t>
  </si>
  <si>
    <t>Owingen</t>
  </si>
  <si>
    <t>Stuttgarter GC</t>
  </si>
  <si>
    <t>Breisgau</t>
  </si>
  <si>
    <t>4. DMM 09.08.2015</t>
  </si>
  <si>
    <t>Endstand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</si>
</sst>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\+\ #,##0.0;\-\ #,##0.0"/>
    <numFmt numFmtId="165" formatCode="\+\ #,##0.00;\-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0" fillId="0" borderId="0" xfId="0" applyNumberFormat="1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vertical="top" wrapText="1"/>
      <protection locked="0"/>
    </xf>
    <xf numFmtId="49" fontId="0" fillId="0" borderId="0" xfId="0" applyNumberFormat="1" applyAlignment="1" applyProtection="1">
      <alignment vertical="top"/>
      <protection locked="0"/>
    </xf>
    <xf numFmtId="164" fontId="0" fillId="0" borderId="0" xfId="0" applyNumberFormat="1" applyAlignment="1" applyProtection="1">
      <alignment horizontal="center" vertical="top"/>
      <protection locked="0"/>
    </xf>
    <xf numFmtId="0" fontId="0" fillId="0" borderId="0" xfId="0" applyNumberFormat="1" applyAlignment="1" applyProtection="1">
      <alignment horizontal="center" vertical="top"/>
      <protection locked="0"/>
    </xf>
    <xf numFmtId="0" fontId="0" fillId="0" borderId="0" xfId="0" applyNumberFormat="1" applyAlignment="1" applyProtection="1">
      <alignment vertical="top" wrapText="1"/>
      <protection locked="0"/>
    </xf>
    <xf numFmtId="0" fontId="0" fillId="0" borderId="0" xfId="0" applyNumberFormat="1" applyAlignment="1" applyProtection="1">
      <alignment vertical="top"/>
      <protection locked="0"/>
    </xf>
    <xf numFmtId="0" fontId="3" fillId="2" borderId="2" xfId="1" applyNumberFormat="1" applyFont="1" applyFill="1" applyBorder="1" applyAlignment="1" applyProtection="1">
      <alignment wrapText="1"/>
      <protection locked="0"/>
    </xf>
    <xf numFmtId="0" fontId="3" fillId="2" borderId="2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NumberFormat="1" applyFont="1" applyAlignment="1" applyProtection="1">
      <protection locked="0"/>
    </xf>
    <xf numFmtId="0" fontId="3" fillId="2" borderId="2" xfId="0" applyNumberFormat="1" applyFont="1" applyFill="1" applyBorder="1" applyAlignment="1" applyProtection="1">
      <protection locked="0"/>
    </xf>
    <xf numFmtId="0" fontId="0" fillId="0" borderId="0" xfId="0" applyNumberFormat="1" applyAlignment="1" applyProtection="1">
      <alignment vertical="top"/>
    </xf>
    <xf numFmtId="0" fontId="2" fillId="0" borderId="0" xfId="0" applyNumberFormat="1" applyFont="1" applyAlignment="1" applyProtection="1">
      <alignment vertical="top"/>
    </xf>
    <xf numFmtId="0" fontId="4" fillId="0" borderId="0" xfId="0" applyNumberFormat="1" applyFont="1" applyAlignment="1" applyProtection="1">
      <alignment vertical="top"/>
    </xf>
    <xf numFmtId="0" fontId="0" fillId="0" borderId="0" xfId="0" applyNumberFormat="1" applyFill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 vertical="top"/>
    </xf>
    <xf numFmtId="0" fontId="0" fillId="0" borderId="0" xfId="0" applyNumberFormat="1" applyBorder="1" applyAlignment="1" applyProtection="1">
      <alignment vertical="top"/>
      <protection locked="0"/>
    </xf>
    <xf numFmtId="164" fontId="0" fillId="0" borderId="0" xfId="0" applyNumberFormat="1" applyBorder="1" applyAlignment="1" applyProtection="1">
      <alignment horizontal="center" vertical="top"/>
      <protection locked="0"/>
    </xf>
    <xf numFmtId="164" fontId="0" fillId="0" borderId="0" xfId="0" applyNumberFormat="1" applyBorder="1" applyAlignment="1" applyProtection="1">
      <alignment vertical="top"/>
      <protection locked="0"/>
    </xf>
    <xf numFmtId="49" fontId="0" fillId="0" borderId="0" xfId="0" applyNumberFormat="1" applyBorder="1" applyAlignment="1" applyProtection="1">
      <alignment vertical="top"/>
      <protection locked="0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Border="1" applyAlignment="1" applyProtection="1">
      <alignment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horizontal="right" vertical="top"/>
      <protection locked="0"/>
    </xf>
    <xf numFmtId="165" fontId="5" fillId="0" borderId="0" xfId="0" applyNumberFormat="1" applyFont="1" applyAlignment="1" applyProtection="1">
      <alignment horizontal="right" vertical="top"/>
    </xf>
    <xf numFmtId="0" fontId="0" fillId="0" borderId="0" xfId="0" applyNumberFormat="1" applyAlignment="1" applyProtection="1">
      <alignment horizontal="right" vertical="top"/>
      <protection locked="0"/>
    </xf>
    <xf numFmtId="164" fontId="3" fillId="2" borderId="2" xfId="1" applyNumberFormat="1" applyFont="1" applyFill="1" applyBorder="1" applyAlignment="1" applyProtection="1">
      <alignment horizontal="right" textRotation="90" wrapText="1"/>
      <protection locked="0"/>
    </xf>
    <xf numFmtId="165" fontId="3" fillId="2" borderId="2" xfId="1" applyNumberFormat="1" applyFont="1" applyFill="1" applyBorder="1" applyAlignment="1" applyProtection="1">
      <alignment horizontal="right" textRotation="90" wrapText="1"/>
    </xf>
    <xf numFmtId="0" fontId="3" fillId="0" borderId="0" xfId="0" applyNumberFormat="1" applyFont="1" applyAlignment="1" applyProtection="1">
      <alignment horizontal="right"/>
      <protection locked="0"/>
    </xf>
    <xf numFmtId="164" fontId="0" fillId="0" borderId="0" xfId="0" applyNumberFormat="1" applyBorder="1" applyAlignment="1" applyProtection="1">
      <alignment horizontal="right" vertical="top"/>
      <protection locked="0"/>
    </xf>
    <xf numFmtId="165" fontId="5" fillId="0" borderId="0" xfId="0" applyNumberFormat="1" applyFont="1" applyBorder="1" applyAlignment="1" applyProtection="1">
      <alignment horizontal="right" vertical="top"/>
    </xf>
    <xf numFmtId="0" fontId="0" fillId="0" borderId="0" xfId="0" applyNumberFormat="1" applyBorder="1" applyAlignment="1" applyProtection="1">
      <alignment horizontal="right" vertical="top"/>
      <protection locked="0"/>
    </xf>
    <xf numFmtId="49" fontId="0" fillId="0" borderId="0" xfId="0" applyNumberFormat="1" applyBorder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0" fontId="8" fillId="0" borderId="0" xfId="0" applyNumberFormat="1" applyFont="1" applyAlignment="1" applyProtection="1">
      <alignment horizontal="center"/>
      <protection locked="0"/>
    </xf>
  </cellXfs>
  <cellStyles count="2">
    <cellStyle name="Komma" xfId="1" builtinId="3"/>
    <cellStyle name="Standard" xfId="0" builtinId="0"/>
  </cellStyles>
  <dxfs count="3">
    <dxf>
      <fill>
        <patternFill>
          <bgColor rgb="FFEEEEEE"/>
        </patternFill>
      </fill>
      <border>
        <left/>
        <right/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colors>
    <mruColors>
      <color rgb="FFEEEEEE"/>
      <color rgb="FFE1F2CE"/>
      <color rgb="FFBAE18F"/>
      <color rgb="FFBEE395"/>
      <color rgb="FFDCF0C6"/>
      <color rgb="FFB0DD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I195"/>
  <sheetViews>
    <sheetView showGridLines="0" tabSelected="1" zoomScaleNormal="100" workbookViewId="0">
      <pane ySplit="3" topLeftCell="A4" activePane="bottomLeft" state="frozen"/>
      <selection pane="bottomLeft" activeCell="B3" sqref="B3:E3"/>
    </sheetView>
  </sheetViews>
  <sheetFormatPr baseColWidth="10" defaultRowHeight="15" x14ac:dyDescent="0.25"/>
  <cols>
    <col min="1" max="1" width="4" style="12" customWidth="1"/>
    <col min="2" max="2" width="15.28515625" style="3" bestFit="1" customWidth="1"/>
    <col min="3" max="3" width="15.7109375" style="3" bestFit="1" customWidth="1"/>
    <col min="4" max="4" width="27.5703125" style="2" customWidth="1"/>
    <col min="5" max="5" width="8.7109375" style="1" bestFit="1" customWidth="1"/>
    <col min="6" max="13" width="7.140625" style="26" customWidth="1"/>
    <col min="14" max="14" width="7.140625" style="27" hidden="1" customWidth="1"/>
    <col min="15" max="21" width="7.140625" style="26" customWidth="1"/>
    <col min="22" max="22" width="7.140625" style="27" hidden="1" customWidth="1"/>
    <col min="23" max="26" width="7.140625" style="26" customWidth="1"/>
    <col min="27" max="27" width="7.140625" style="27" customWidth="1"/>
    <col min="28" max="28" width="0" style="36" hidden="1" customWidth="1"/>
    <col min="29" max="34" width="7.5703125" style="5" hidden="1" customWidth="1"/>
    <col min="35" max="35" width="11.42578125" style="7" hidden="1" customWidth="1"/>
    <col min="36" max="37" width="7.5703125" style="5" hidden="1" customWidth="1"/>
    <col min="38" max="54" width="7.5703125" style="1" hidden="1" customWidth="1"/>
    <col min="55" max="16384" width="11.42578125" style="3"/>
  </cols>
  <sheetData>
    <row r="1" spans="1:87" s="7" customFormat="1" ht="31.5" x14ac:dyDescent="0.25">
      <c r="A1" s="13" t="s">
        <v>26</v>
      </c>
      <c r="D1" s="6"/>
      <c r="E1" s="5"/>
      <c r="F1" s="26"/>
      <c r="G1" s="26"/>
      <c r="H1" s="26"/>
      <c r="I1" s="26"/>
      <c r="J1" s="26"/>
      <c r="K1" s="26"/>
      <c r="L1" s="26"/>
      <c r="M1" s="26"/>
      <c r="N1" s="27"/>
      <c r="O1" s="26"/>
      <c r="P1" s="26"/>
      <c r="Q1" s="26"/>
      <c r="R1" s="26"/>
      <c r="S1" s="26"/>
      <c r="T1" s="26"/>
      <c r="U1" s="26"/>
      <c r="V1" s="27"/>
      <c r="W1" s="26"/>
      <c r="X1" s="26"/>
      <c r="Y1" s="26"/>
      <c r="Z1" s="26"/>
      <c r="AA1" s="27"/>
      <c r="AB1" s="28"/>
      <c r="AC1" s="5"/>
      <c r="AD1" s="5"/>
      <c r="AE1" s="5"/>
      <c r="AF1" s="5"/>
      <c r="AG1" s="5"/>
      <c r="AH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</row>
    <row r="2" spans="1:87" s="7" customFormat="1" ht="28.5" customHeight="1" x14ac:dyDescent="0.25">
      <c r="A2" s="14"/>
      <c r="D2" s="6"/>
      <c r="E2" s="5"/>
      <c r="F2" s="26"/>
      <c r="G2" s="26"/>
      <c r="H2" s="26"/>
      <c r="I2" s="26"/>
      <c r="J2" s="26"/>
      <c r="K2" s="26"/>
      <c r="L2" s="26"/>
      <c r="M2" s="26"/>
      <c r="N2" s="27"/>
      <c r="O2" s="26"/>
      <c r="P2" s="26"/>
      <c r="Q2" s="26"/>
      <c r="R2" s="26"/>
      <c r="S2" s="26"/>
      <c r="T2" s="26"/>
      <c r="U2" s="26"/>
      <c r="V2" s="27"/>
      <c r="W2" s="26"/>
      <c r="X2" s="26"/>
      <c r="Y2" s="26"/>
      <c r="Z2" s="26"/>
      <c r="AA2" s="27"/>
      <c r="AB2" s="28"/>
      <c r="AC2" s="5"/>
      <c r="AD2" s="5"/>
      <c r="AE2" s="5"/>
      <c r="AF2" s="5"/>
      <c r="AG2" s="5"/>
      <c r="AH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</row>
    <row r="3" spans="1:87" s="10" customFormat="1" ht="117" customHeight="1" x14ac:dyDescent="0.25">
      <c r="A3" s="16" t="s">
        <v>25</v>
      </c>
      <c r="B3" s="11" t="s">
        <v>0</v>
      </c>
      <c r="C3" s="11" t="s">
        <v>192</v>
      </c>
      <c r="D3" s="8" t="s">
        <v>1</v>
      </c>
      <c r="E3" s="9" t="s">
        <v>2</v>
      </c>
      <c r="F3" s="29" t="s">
        <v>3</v>
      </c>
      <c r="G3" s="29" t="s">
        <v>4</v>
      </c>
      <c r="H3" s="29" t="s">
        <v>5</v>
      </c>
      <c r="I3" s="29" t="s">
        <v>6</v>
      </c>
      <c r="J3" s="29" t="s">
        <v>7</v>
      </c>
      <c r="K3" s="29" t="s">
        <v>8</v>
      </c>
      <c r="L3" s="29" t="s">
        <v>9</v>
      </c>
      <c r="M3" s="29" t="s">
        <v>10</v>
      </c>
      <c r="N3" s="30" t="s">
        <v>11</v>
      </c>
      <c r="O3" s="29" t="s">
        <v>12</v>
      </c>
      <c r="P3" s="29" t="s">
        <v>13</v>
      </c>
      <c r="Q3" s="29" t="s">
        <v>14</v>
      </c>
      <c r="R3" s="29" t="s">
        <v>15</v>
      </c>
      <c r="S3" s="29" t="s">
        <v>16</v>
      </c>
      <c r="T3" s="29" t="s">
        <v>373</v>
      </c>
      <c r="U3" s="29" t="s">
        <v>17</v>
      </c>
      <c r="V3" s="30" t="s">
        <v>18</v>
      </c>
      <c r="W3" s="29" t="s">
        <v>19</v>
      </c>
      <c r="X3" s="29" t="s">
        <v>20</v>
      </c>
      <c r="Y3" s="29" t="s">
        <v>21</v>
      </c>
      <c r="Z3" s="29" t="s">
        <v>22</v>
      </c>
      <c r="AA3" s="30" t="s">
        <v>374</v>
      </c>
      <c r="AB3" s="31"/>
      <c r="AC3" s="37" t="s">
        <v>23</v>
      </c>
      <c r="AD3" s="37"/>
      <c r="AE3" s="37"/>
      <c r="AF3" s="37"/>
      <c r="AG3" s="37"/>
      <c r="AH3" s="37"/>
      <c r="AJ3" s="37" t="s">
        <v>24</v>
      </c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</row>
    <row r="4" spans="1:87" s="21" customFormat="1" x14ac:dyDescent="0.25">
      <c r="A4" s="17">
        <f>IF(B4&lt;&gt;"",1,"")</f>
        <v>1</v>
      </c>
      <c r="B4" s="3" t="s">
        <v>296</v>
      </c>
      <c r="C4" s="3" t="s">
        <v>89</v>
      </c>
      <c r="D4" s="2" t="s">
        <v>29</v>
      </c>
      <c r="E4" s="5">
        <v>1997</v>
      </c>
      <c r="F4" s="26"/>
      <c r="G4" s="26"/>
      <c r="H4" s="26"/>
      <c r="I4" s="26">
        <v>-10.4</v>
      </c>
      <c r="J4" s="26">
        <v>-1.4</v>
      </c>
      <c r="K4" s="26">
        <v>-9.4</v>
      </c>
      <c r="L4" s="26"/>
      <c r="M4" s="26">
        <v>-1.3</v>
      </c>
      <c r="N4" s="27">
        <f>IF(COUNTA(F4:M4)&gt;1,(SMALL(F4:M4,1)+SMALL(F4:M4,2))/2,"")</f>
        <v>-9.9</v>
      </c>
      <c r="O4" s="26"/>
      <c r="P4" s="26"/>
      <c r="Q4" s="26"/>
      <c r="R4" s="26">
        <v>-5</v>
      </c>
      <c r="S4" s="26"/>
      <c r="T4" s="26"/>
      <c r="U4" s="26">
        <v>-3.3</v>
      </c>
      <c r="V4" s="27" t="str">
        <f>IF(COUNTA(F4:G4)+COUNTA(L4:M4)+COUNTA(O4:P4)&gt;3,(SMALL(AC4:AH4,1)+SMALL(AC4:AH4,2)+SMALL(AC4:AH4,3)+SMALL(AC4:AH4,4))/4,"")</f>
        <v/>
      </c>
      <c r="W4" s="26"/>
      <c r="X4" s="26"/>
      <c r="Y4" s="26"/>
      <c r="Z4" s="26">
        <v>2.6</v>
      </c>
      <c r="AA4" s="27">
        <f>IF(COUNTA(F4:M4)+COUNTA(O4:U4)+COUNTA(W4:Z4)&gt;3,(SMALL(AJ4:BB4,1)+SMALL(AJ4:BB4,2)+SMALL(AJ4:BB4,3)+SMALL(AJ4:BB4,4))/4,"")</f>
        <v>-7.0250000000000004</v>
      </c>
      <c r="AB4" s="34"/>
      <c r="AC4" s="19" t="str">
        <f t="shared" ref="AC4:AC67" si="0">IF(F4&lt;&gt;"",F4,"")</f>
        <v/>
      </c>
      <c r="AD4" s="19" t="str">
        <f t="shared" ref="AD4:AD67" si="1">IF(G4&lt;&gt;"",G4,"")</f>
        <v/>
      </c>
      <c r="AE4" s="19" t="str">
        <f t="shared" ref="AE4:AE67" si="2">IF(L4&lt;&gt;"",L4,"")</f>
        <v/>
      </c>
      <c r="AF4" s="19">
        <f t="shared" ref="AF4:AF67" si="3">IF(M4&lt;&gt;"",M4,"")</f>
        <v>-1.3</v>
      </c>
      <c r="AG4" s="19" t="str">
        <f t="shared" ref="AG4:AG67" si="4">IF(O4&lt;&gt;"",O4,"")</f>
        <v/>
      </c>
      <c r="AH4" s="19" t="str">
        <f t="shared" ref="AH4:AH67" si="5">IF(P4&lt;&gt;"",P4,"")</f>
        <v/>
      </c>
      <c r="AI4" s="18"/>
      <c r="AJ4" s="19" t="str">
        <f t="shared" ref="AJ4:AJ67" si="6">IF(F4&lt;&gt;"",F4,"")</f>
        <v/>
      </c>
      <c r="AK4" s="19" t="str">
        <f t="shared" ref="AK4:AK67" si="7">IF(G4&lt;&gt;"",G4,"")</f>
        <v/>
      </c>
      <c r="AL4" s="19" t="str">
        <f t="shared" ref="AL4:AL67" si="8">IF(H4&lt;&gt;"",H4,"")</f>
        <v/>
      </c>
      <c r="AM4" s="19">
        <f t="shared" ref="AM4:AM67" si="9">IF(I4&lt;&gt;"",I4,"")</f>
        <v>-10.4</v>
      </c>
      <c r="AN4" s="19">
        <f t="shared" ref="AN4:AN67" si="10">IF(J4&lt;&gt;"",J4,"")</f>
        <v>-1.4</v>
      </c>
      <c r="AO4" s="19">
        <f t="shared" ref="AO4:AO67" si="11">IF(K4&lt;&gt;"",K4,"")</f>
        <v>-9.4</v>
      </c>
      <c r="AP4" s="19" t="str">
        <f t="shared" ref="AP4:AP67" si="12">IF(L4&lt;&gt;"",L4,"")</f>
        <v/>
      </c>
      <c r="AQ4" s="19">
        <f t="shared" ref="AQ4:AQ67" si="13">IF(M4&lt;&gt;"",M4,"")</f>
        <v>-1.3</v>
      </c>
      <c r="AR4" s="19" t="str">
        <f t="shared" ref="AR4:AR67" si="14">IF(O4&lt;&gt;"",O4,"")</f>
        <v/>
      </c>
      <c r="AS4" s="19" t="str">
        <f t="shared" ref="AS4:AS67" si="15">IF(P4&lt;&gt;"",P4,"")</f>
        <v/>
      </c>
      <c r="AT4" s="19" t="str">
        <f t="shared" ref="AT4:AT67" si="16">IF(Q4&lt;&gt;"",Q4,"")</f>
        <v/>
      </c>
      <c r="AU4" s="19">
        <f t="shared" ref="AU4:AU67" si="17">IF(R4&lt;&gt;"",R4,"")</f>
        <v>-5</v>
      </c>
      <c r="AV4" s="19" t="str">
        <f t="shared" ref="AV4:AW67" si="18">IF(S4&lt;&gt;"",S4,"")</f>
        <v/>
      </c>
      <c r="AW4" s="19" t="str">
        <f t="shared" si="18"/>
        <v/>
      </c>
      <c r="AX4" s="19">
        <f t="shared" ref="AX4:AX67" si="19">IF(U4&lt;&gt;"",U4,"")</f>
        <v>-3.3</v>
      </c>
      <c r="AY4" s="19" t="str">
        <f t="shared" ref="AY4:AY67" si="20">IF(W4&lt;&gt;"",W4,"")</f>
        <v/>
      </c>
      <c r="AZ4" s="19" t="str">
        <f t="shared" ref="AZ4:AZ67" si="21">IF(X4&lt;&gt;"",X4,"")</f>
        <v/>
      </c>
      <c r="BA4" s="19" t="str">
        <f t="shared" ref="BA4:BA67" si="22">IF(Y4&lt;&gt;"",Y4,"")</f>
        <v/>
      </c>
      <c r="BB4" s="19">
        <f t="shared" ref="BB4:BB67" si="23">IF(Z4&lt;&gt;"",Z4,"")</f>
        <v>2.6</v>
      </c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</row>
    <row r="5" spans="1:87" s="21" customFormat="1" x14ac:dyDescent="0.25">
      <c r="A5" s="22">
        <f>IF(B5&lt;&gt;"",A4+1,"")</f>
        <v>2</v>
      </c>
      <c r="B5" s="23" t="s">
        <v>105</v>
      </c>
      <c r="C5" s="23" t="s">
        <v>106</v>
      </c>
      <c r="D5" s="23" t="s">
        <v>371</v>
      </c>
      <c r="E5" s="25">
        <v>1999</v>
      </c>
      <c r="F5" s="32">
        <v>0</v>
      </c>
      <c r="G5" s="32">
        <v>-4</v>
      </c>
      <c r="H5" s="32">
        <v>5</v>
      </c>
      <c r="I5" s="32"/>
      <c r="J5" s="32"/>
      <c r="K5" s="32"/>
      <c r="L5" s="32">
        <v>4.9000000000000004</v>
      </c>
      <c r="M5" s="32">
        <v>-2.6</v>
      </c>
      <c r="N5" s="33">
        <f>IF(COUNTA(F5:M5)&gt;1,(SMALL(F5:M5,1)+SMALL(F5:M5,2))/2,"")</f>
        <v>-3.3</v>
      </c>
      <c r="O5" s="32">
        <v>-5.9</v>
      </c>
      <c r="P5" s="32">
        <v>-5.9</v>
      </c>
      <c r="Q5" s="32">
        <v>-5.9</v>
      </c>
      <c r="R5" s="32"/>
      <c r="S5" s="32">
        <v>-2.1</v>
      </c>
      <c r="T5" s="32"/>
      <c r="U5" s="32">
        <v>-8.6999999999999993</v>
      </c>
      <c r="V5" s="33">
        <f>IF(COUNTA(F5:G5)+COUNTA(L5:M5)+COUNTA(O5:P5)&gt;3,(SMALL(AC5:AH5,1)+SMALL(AC5:AH5,2)+SMALL(AC5:AH5,3)+SMALL(AC5:AH5,4))/4,"")</f>
        <v>-4.6000000000000005</v>
      </c>
      <c r="W5" s="32">
        <v>-5.6</v>
      </c>
      <c r="X5" s="32">
        <v>0.4</v>
      </c>
      <c r="Y5" s="32">
        <v>-2.6</v>
      </c>
      <c r="Z5" s="32"/>
      <c r="AA5" s="33">
        <f>IF(COUNTA(F5:M5)+COUNTA(O5:U5)+COUNTA(W5:Z5)&gt;3,(SMALL(AJ5:BB5,1)+SMALL(AJ5:BB5,2)+SMALL(AJ5:BB5,3)+SMALL(AJ5:BB5,4))/4,"")</f>
        <v>-6.6</v>
      </c>
      <c r="AB5" s="35"/>
      <c r="AC5" s="19">
        <f t="shared" si="0"/>
        <v>0</v>
      </c>
      <c r="AD5" s="19">
        <f t="shared" si="1"/>
        <v>-4</v>
      </c>
      <c r="AE5" s="19">
        <f t="shared" si="2"/>
        <v>4.9000000000000004</v>
      </c>
      <c r="AF5" s="19">
        <f t="shared" si="3"/>
        <v>-2.6</v>
      </c>
      <c r="AG5" s="19">
        <f t="shared" si="4"/>
        <v>-5.9</v>
      </c>
      <c r="AH5" s="19">
        <f t="shared" si="5"/>
        <v>-5.9</v>
      </c>
      <c r="AI5" s="18"/>
      <c r="AJ5" s="19">
        <f t="shared" si="6"/>
        <v>0</v>
      </c>
      <c r="AK5" s="19">
        <f t="shared" si="7"/>
        <v>-4</v>
      </c>
      <c r="AL5" s="19">
        <f t="shared" si="8"/>
        <v>5</v>
      </c>
      <c r="AM5" s="19" t="str">
        <f t="shared" si="9"/>
        <v/>
      </c>
      <c r="AN5" s="19" t="str">
        <f t="shared" si="10"/>
        <v/>
      </c>
      <c r="AO5" s="19" t="str">
        <f t="shared" si="11"/>
        <v/>
      </c>
      <c r="AP5" s="19">
        <f t="shared" si="12"/>
        <v>4.9000000000000004</v>
      </c>
      <c r="AQ5" s="19">
        <f t="shared" si="13"/>
        <v>-2.6</v>
      </c>
      <c r="AR5" s="19">
        <f t="shared" si="14"/>
        <v>-5.9</v>
      </c>
      <c r="AS5" s="19">
        <f t="shared" si="15"/>
        <v>-5.9</v>
      </c>
      <c r="AT5" s="19">
        <f t="shared" si="16"/>
        <v>-5.9</v>
      </c>
      <c r="AU5" s="19" t="str">
        <f t="shared" si="17"/>
        <v/>
      </c>
      <c r="AV5" s="19">
        <f t="shared" si="18"/>
        <v>-2.1</v>
      </c>
      <c r="AW5" s="19" t="str">
        <f t="shared" si="18"/>
        <v/>
      </c>
      <c r="AX5" s="19">
        <f t="shared" si="19"/>
        <v>-8.6999999999999993</v>
      </c>
      <c r="AY5" s="19">
        <f t="shared" si="20"/>
        <v>-5.6</v>
      </c>
      <c r="AZ5" s="19">
        <f t="shared" si="21"/>
        <v>0.4</v>
      </c>
      <c r="BA5" s="19">
        <f t="shared" si="22"/>
        <v>-2.6</v>
      </c>
      <c r="BB5" s="19" t="str">
        <f t="shared" si="23"/>
        <v/>
      </c>
    </row>
    <row r="6" spans="1:87" s="21" customFormat="1" x14ac:dyDescent="0.25">
      <c r="A6" s="22">
        <f t="shared" ref="A6:A69" si="24">IF(B6&lt;&gt;"",A5+1,"")</f>
        <v>3</v>
      </c>
      <c r="B6" s="23" t="s">
        <v>41</v>
      </c>
      <c r="C6" s="23" t="s">
        <v>42</v>
      </c>
      <c r="D6" s="23" t="s">
        <v>29</v>
      </c>
      <c r="E6" s="25">
        <v>1999</v>
      </c>
      <c r="F6" s="32">
        <v>2</v>
      </c>
      <c r="G6" s="32">
        <v>1</v>
      </c>
      <c r="H6" s="32"/>
      <c r="I6" s="32">
        <v>-5.4</v>
      </c>
      <c r="J6" s="32">
        <v>4.5999999999999996</v>
      </c>
      <c r="K6" s="32"/>
      <c r="L6" s="32">
        <v>4.8</v>
      </c>
      <c r="M6" s="32">
        <v>1.7</v>
      </c>
      <c r="N6" s="33">
        <f>IF(COUNTA(F6:M6)&gt;1,(SMALL(F6:M6,1)+SMALL(F6:M6,2))/2,"")</f>
        <v>-2.2000000000000002</v>
      </c>
      <c r="O6" s="32">
        <v>-3.9</v>
      </c>
      <c r="P6" s="32">
        <v>0.1</v>
      </c>
      <c r="Q6" s="32">
        <v>-1.9</v>
      </c>
      <c r="R6" s="32">
        <v>5</v>
      </c>
      <c r="S6" s="32">
        <v>2.9</v>
      </c>
      <c r="T6" s="32">
        <v>-3.6</v>
      </c>
      <c r="U6" s="32">
        <v>-4.7</v>
      </c>
      <c r="V6" s="33">
        <f>IF(COUNTA(F6:G6)+COUNTA(L6:M6)+COUNTA(O6:P6)&gt;3,(SMALL(AC6:AH6,1)+SMALL(AC6:AH6,2)+SMALL(AC6:AH6,3)+SMALL(AC6:AH6,4))/4,"")</f>
        <v>-0.27499999999999997</v>
      </c>
      <c r="W6" s="32">
        <v>7.4</v>
      </c>
      <c r="X6" s="32">
        <v>-0.6</v>
      </c>
      <c r="Y6" s="32">
        <v>-6.6</v>
      </c>
      <c r="Z6" s="32">
        <v>-4</v>
      </c>
      <c r="AA6" s="33">
        <f>IF(COUNTA(F6:M6)+COUNTA(O6:U6)+COUNTA(W6:Z6)&gt;3,(SMALL(AJ6:BB6,1)+SMALL(AJ6:BB6,2)+SMALL(AJ6:BB6,3)+SMALL(AJ6:BB6,4))/4,"")</f>
        <v>-5.1749999999999998</v>
      </c>
      <c r="AB6" s="35"/>
      <c r="AC6" s="19">
        <f t="shared" si="0"/>
        <v>2</v>
      </c>
      <c r="AD6" s="19">
        <f t="shared" si="1"/>
        <v>1</v>
      </c>
      <c r="AE6" s="19">
        <f t="shared" si="2"/>
        <v>4.8</v>
      </c>
      <c r="AF6" s="19">
        <f t="shared" si="3"/>
        <v>1.7</v>
      </c>
      <c r="AG6" s="19">
        <f t="shared" si="4"/>
        <v>-3.9</v>
      </c>
      <c r="AH6" s="19">
        <f t="shared" si="5"/>
        <v>0.1</v>
      </c>
      <c r="AI6" s="18"/>
      <c r="AJ6" s="19">
        <f t="shared" si="6"/>
        <v>2</v>
      </c>
      <c r="AK6" s="19">
        <f t="shared" si="7"/>
        <v>1</v>
      </c>
      <c r="AL6" s="19" t="str">
        <f t="shared" si="8"/>
        <v/>
      </c>
      <c r="AM6" s="19">
        <f t="shared" si="9"/>
        <v>-5.4</v>
      </c>
      <c r="AN6" s="19">
        <f t="shared" si="10"/>
        <v>4.5999999999999996</v>
      </c>
      <c r="AO6" s="19" t="str">
        <f t="shared" si="11"/>
        <v/>
      </c>
      <c r="AP6" s="19">
        <f t="shared" si="12"/>
        <v>4.8</v>
      </c>
      <c r="AQ6" s="19">
        <f t="shared" si="13"/>
        <v>1.7</v>
      </c>
      <c r="AR6" s="19">
        <f t="shared" si="14"/>
        <v>-3.9</v>
      </c>
      <c r="AS6" s="19">
        <f t="shared" si="15"/>
        <v>0.1</v>
      </c>
      <c r="AT6" s="19">
        <f t="shared" si="16"/>
        <v>-1.9</v>
      </c>
      <c r="AU6" s="19">
        <f t="shared" si="17"/>
        <v>5</v>
      </c>
      <c r="AV6" s="19">
        <f t="shared" si="18"/>
        <v>2.9</v>
      </c>
      <c r="AW6" s="19">
        <f t="shared" si="18"/>
        <v>-3.6</v>
      </c>
      <c r="AX6" s="19">
        <f t="shared" si="19"/>
        <v>-4.7</v>
      </c>
      <c r="AY6" s="19">
        <f t="shared" si="20"/>
        <v>7.4</v>
      </c>
      <c r="AZ6" s="19">
        <f t="shared" si="21"/>
        <v>-0.6</v>
      </c>
      <c r="BA6" s="19">
        <f t="shared" si="22"/>
        <v>-6.6</v>
      </c>
      <c r="BB6" s="19">
        <f t="shared" si="23"/>
        <v>-4</v>
      </c>
    </row>
    <row r="7" spans="1:87" s="21" customFormat="1" x14ac:dyDescent="0.25">
      <c r="A7" s="22">
        <f t="shared" si="24"/>
        <v>4</v>
      </c>
      <c r="B7" s="23" t="s">
        <v>80</v>
      </c>
      <c r="C7" s="23" t="s">
        <v>81</v>
      </c>
      <c r="D7" s="23" t="s">
        <v>29</v>
      </c>
      <c r="E7" s="25">
        <v>2001</v>
      </c>
      <c r="F7" s="32">
        <v>-1.6</v>
      </c>
      <c r="G7" s="32"/>
      <c r="H7" s="32"/>
      <c r="I7" s="32">
        <v>0.6</v>
      </c>
      <c r="J7" s="32">
        <v>1.6</v>
      </c>
      <c r="K7" s="32"/>
      <c r="L7" s="32">
        <v>1.8</v>
      </c>
      <c r="M7" s="32">
        <v>0.7</v>
      </c>
      <c r="N7" s="33">
        <f>IF(COUNTA(F7:M7)&gt;1,(SMALL(F7:M7,1)+SMALL(F7:M7,2))/2,"")</f>
        <v>-0.5</v>
      </c>
      <c r="O7" s="32">
        <v>0.1</v>
      </c>
      <c r="P7" s="32">
        <v>-4.9000000000000004</v>
      </c>
      <c r="Q7" s="32">
        <v>0.1</v>
      </c>
      <c r="R7" s="32">
        <v>-4</v>
      </c>
      <c r="S7" s="32">
        <v>4.9000000000000004</v>
      </c>
      <c r="T7" s="32">
        <v>-3.6</v>
      </c>
      <c r="U7" s="32">
        <v>-3.7</v>
      </c>
      <c r="V7" s="33">
        <f>IF(COUNTA(F7:G7)+COUNTA(L7:M7)+COUNTA(O7:P7)&gt;3,(SMALL(AC7:AH7,1)+SMALL(AC7:AH7,2)+SMALL(AC7:AH7,3)+SMALL(AC7:AH7,4))/4,"")</f>
        <v>-1.425</v>
      </c>
      <c r="W7" s="32">
        <v>1.4</v>
      </c>
      <c r="X7" s="32">
        <v>2.4</v>
      </c>
      <c r="Y7" s="32">
        <v>-2.6</v>
      </c>
      <c r="Z7" s="32">
        <v>-1</v>
      </c>
      <c r="AA7" s="33">
        <f>IF(COUNTA(F7:M7)+COUNTA(O7:U7)+COUNTA(W7:Z7)&gt;3,(SMALL(AJ7:BB7,1)+SMALL(AJ7:BB7,2)+SMALL(AJ7:BB7,3)+SMALL(AJ7:BB7,4))/4,"")</f>
        <v>-4.0500000000000007</v>
      </c>
      <c r="AB7" s="35"/>
      <c r="AC7" s="19">
        <f t="shared" si="0"/>
        <v>-1.6</v>
      </c>
      <c r="AD7" s="19" t="str">
        <f t="shared" si="1"/>
        <v/>
      </c>
      <c r="AE7" s="19">
        <f t="shared" si="2"/>
        <v>1.8</v>
      </c>
      <c r="AF7" s="19">
        <f t="shared" si="3"/>
        <v>0.7</v>
      </c>
      <c r="AG7" s="19">
        <f t="shared" si="4"/>
        <v>0.1</v>
      </c>
      <c r="AH7" s="19">
        <f t="shared" si="5"/>
        <v>-4.9000000000000004</v>
      </c>
      <c r="AI7" s="18"/>
      <c r="AJ7" s="19">
        <f t="shared" si="6"/>
        <v>-1.6</v>
      </c>
      <c r="AK7" s="19" t="str">
        <f t="shared" si="7"/>
        <v/>
      </c>
      <c r="AL7" s="19" t="str">
        <f t="shared" si="8"/>
        <v/>
      </c>
      <c r="AM7" s="19">
        <f t="shared" si="9"/>
        <v>0.6</v>
      </c>
      <c r="AN7" s="19">
        <f t="shared" si="10"/>
        <v>1.6</v>
      </c>
      <c r="AO7" s="19" t="str">
        <f t="shared" si="11"/>
        <v/>
      </c>
      <c r="AP7" s="19">
        <f t="shared" si="12"/>
        <v>1.8</v>
      </c>
      <c r="AQ7" s="19">
        <f t="shared" si="13"/>
        <v>0.7</v>
      </c>
      <c r="AR7" s="19">
        <f t="shared" si="14"/>
        <v>0.1</v>
      </c>
      <c r="AS7" s="19">
        <f t="shared" si="15"/>
        <v>-4.9000000000000004</v>
      </c>
      <c r="AT7" s="19">
        <f t="shared" si="16"/>
        <v>0.1</v>
      </c>
      <c r="AU7" s="19">
        <f t="shared" si="17"/>
        <v>-4</v>
      </c>
      <c r="AV7" s="19">
        <f t="shared" si="18"/>
        <v>4.9000000000000004</v>
      </c>
      <c r="AW7" s="19">
        <f t="shared" si="18"/>
        <v>-3.6</v>
      </c>
      <c r="AX7" s="19">
        <f t="shared" si="19"/>
        <v>-3.7</v>
      </c>
      <c r="AY7" s="19">
        <f t="shared" si="20"/>
        <v>1.4</v>
      </c>
      <c r="AZ7" s="19">
        <f t="shared" si="21"/>
        <v>2.4</v>
      </c>
      <c r="BA7" s="19">
        <f t="shared" si="22"/>
        <v>-2.6</v>
      </c>
      <c r="BB7" s="19">
        <f t="shared" si="23"/>
        <v>-1</v>
      </c>
    </row>
    <row r="8" spans="1:87" s="21" customFormat="1" x14ac:dyDescent="0.25">
      <c r="A8" s="22">
        <f t="shared" si="24"/>
        <v>5</v>
      </c>
      <c r="B8" s="23" t="s">
        <v>104</v>
      </c>
      <c r="C8" s="23" t="s">
        <v>79</v>
      </c>
      <c r="D8" s="23" t="s">
        <v>29</v>
      </c>
      <c r="E8" s="25">
        <v>1999</v>
      </c>
      <c r="F8" s="32">
        <v>-11</v>
      </c>
      <c r="G8" s="32">
        <v>4</v>
      </c>
      <c r="H8" s="32"/>
      <c r="I8" s="32"/>
      <c r="J8" s="32"/>
      <c r="K8" s="32"/>
      <c r="L8" s="32">
        <v>1.8</v>
      </c>
      <c r="M8" s="32">
        <v>2.7</v>
      </c>
      <c r="N8" s="33">
        <f>IF(COUNTA(F8:M8)&gt;1,(SMALL(F8:M8,1)+SMALL(F8:M8,2))/2,"")</f>
        <v>-4.5999999999999996</v>
      </c>
      <c r="O8" s="32">
        <v>2.1</v>
      </c>
      <c r="P8" s="32">
        <v>4.0999999999999996</v>
      </c>
      <c r="Q8" s="32">
        <v>7.1</v>
      </c>
      <c r="R8" s="32"/>
      <c r="S8" s="32"/>
      <c r="T8" s="32"/>
      <c r="U8" s="32">
        <v>7.3</v>
      </c>
      <c r="V8" s="33">
        <f>IF(COUNTA(F8:G8)+COUNTA(L8:M8)+COUNTA(O8:P8)&gt;3,(SMALL(AC8:AH8,1)+SMALL(AC8:AH8,2)+SMALL(AC8:AH8,3)+SMALL(AC8:AH8,4))/4,"")</f>
        <v>-1.0999999999999999</v>
      </c>
      <c r="W8" s="32">
        <v>4.4000000000000004</v>
      </c>
      <c r="X8" s="32">
        <v>0.4</v>
      </c>
      <c r="Y8" s="32">
        <v>5.4</v>
      </c>
      <c r="Z8" s="32">
        <v>0</v>
      </c>
      <c r="AA8" s="33">
        <f>IF(COUNTA(F8:M8)+COUNTA(O8:U8)+COUNTA(W8:Z8)&gt;3,(SMALL(AJ8:BB8,1)+SMALL(AJ8:BB8,2)+SMALL(AJ8:BB8,3)+SMALL(AJ8:BB8,4))/4,"")</f>
        <v>-2.1999999999999997</v>
      </c>
      <c r="AB8" s="35"/>
      <c r="AC8" s="19">
        <f t="shared" si="0"/>
        <v>-11</v>
      </c>
      <c r="AD8" s="19">
        <f t="shared" si="1"/>
        <v>4</v>
      </c>
      <c r="AE8" s="19">
        <f t="shared" si="2"/>
        <v>1.8</v>
      </c>
      <c r="AF8" s="19">
        <f t="shared" si="3"/>
        <v>2.7</v>
      </c>
      <c r="AG8" s="19">
        <f t="shared" si="4"/>
        <v>2.1</v>
      </c>
      <c r="AH8" s="19">
        <f t="shared" si="5"/>
        <v>4.0999999999999996</v>
      </c>
      <c r="AI8" s="18"/>
      <c r="AJ8" s="19">
        <f t="shared" si="6"/>
        <v>-11</v>
      </c>
      <c r="AK8" s="19">
        <f t="shared" si="7"/>
        <v>4</v>
      </c>
      <c r="AL8" s="19" t="str">
        <f t="shared" si="8"/>
        <v/>
      </c>
      <c r="AM8" s="19" t="str">
        <f t="shared" si="9"/>
        <v/>
      </c>
      <c r="AN8" s="19" t="str">
        <f t="shared" si="10"/>
        <v/>
      </c>
      <c r="AO8" s="19" t="str">
        <f t="shared" si="11"/>
        <v/>
      </c>
      <c r="AP8" s="19">
        <f t="shared" si="12"/>
        <v>1.8</v>
      </c>
      <c r="AQ8" s="19">
        <f t="shared" si="13"/>
        <v>2.7</v>
      </c>
      <c r="AR8" s="19">
        <f t="shared" si="14"/>
        <v>2.1</v>
      </c>
      <c r="AS8" s="19">
        <f t="shared" si="15"/>
        <v>4.0999999999999996</v>
      </c>
      <c r="AT8" s="19">
        <f t="shared" si="16"/>
        <v>7.1</v>
      </c>
      <c r="AU8" s="19" t="str">
        <f t="shared" si="17"/>
        <v/>
      </c>
      <c r="AV8" s="19" t="str">
        <f t="shared" si="18"/>
        <v/>
      </c>
      <c r="AW8" s="19" t="str">
        <f t="shared" si="18"/>
        <v/>
      </c>
      <c r="AX8" s="19">
        <f t="shared" si="19"/>
        <v>7.3</v>
      </c>
      <c r="AY8" s="19">
        <f t="shared" si="20"/>
        <v>4.4000000000000004</v>
      </c>
      <c r="AZ8" s="19">
        <f t="shared" si="21"/>
        <v>0.4</v>
      </c>
      <c r="BA8" s="19">
        <f t="shared" si="22"/>
        <v>5.4</v>
      </c>
      <c r="BB8" s="19">
        <f t="shared" si="23"/>
        <v>0</v>
      </c>
    </row>
    <row r="9" spans="1:87" s="21" customFormat="1" x14ac:dyDescent="0.25">
      <c r="A9" s="22">
        <f t="shared" si="24"/>
        <v>6</v>
      </c>
      <c r="B9" s="23" t="s">
        <v>115</v>
      </c>
      <c r="C9" s="23" t="s">
        <v>116</v>
      </c>
      <c r="D9" s="23" t="s">
        <v>371</v>
      </c>
      <c r="E9" s="25">
        <v>2000</v>
      </c>
      <c r="F9" s="32">
        <v>7</v>
      </c>
      <c r="G9" s="32">
        <v>-2</v>
      </c>
      <c r="H9" s="32">
        <v>1</v>
      </c>
      <c r="I9" s="32"/>
      <c r="J9" s="32"/>
      <c r="K9" s="32"/>
      <c r="L9" s="32">
        <v>7.9</v>
      </c>
      <c r="M9" s="32">
        <v>3.4</v>
      </c>
      <c r="N9" s="33">
        <f>IF(COUNTA(F9:M9)&gt;1,(SMALL(F9:M9,1)+SMALL(F9:M9,2))/2,"")</f>
        <v>-0.5</v>
      </c>
      <c r="O9" s="32">
        <v>3.1</v>
      </c>
      <c r="P9" s="32">
        <v>4.0999999999999996</v>
      </c>
      <c r="Q9" s="32">
        <v>7.1</v>
      </c>
      <c r="R9" s="32"/>
      <c r="S9" s="32">
        <v>6.9</v>
      </c>
      <c r="T9" s="32">
        <v>-4.5999999999999996</v>
      </c>
      <c r="U9" s="32">
        <v>5.3</v>
      </c>
      <c r="V9" s="33">
        <f>IF(COUNTA(F9:G9)+COUNTA(L9:M9)+COUNTA(O9:P9)&gt;3,(SMALL(AC9:AH9,1)+SMALL(AC9:AH9,2)+SMALL(AC9:AH9,3)+SMALL(AC9:AH9,4))/4,"")</f>
        <v>2.15</v>
      </c>
      <c r="W9" s="32">
        <v>-2.6</v>
      </c>
      <c r="X9" s="32">
        <v>3.4</v>
      </c>
      <c r="Y9" s="32">
        <v>2.4</v>
      </c>
      <c r="Z9" s="32">
        <v>9</v>
      </c>
      <c r="AA9" s="33">
        <f>IF(COUNTA(F9:M9)+COUNTA(O9:U9)+COUNTA(W9:Z9)&gt;3,(SMALL(AJ9:BB9,1)+SMALL(AJ9:BB9,2)+SMALL(AJ9:BB9,3)+SMALL(AJ9:BB9,4))/4,"")</f>
        <v>-2.0499999999999998</v>
      </c>
      <c r="AB9" s="35"/>
      <c r="AC9" s="19">
        <f t="shared" si="0"/>
        <v>7</v>
      </c>
      <c r="AD9" s="19">
        <f t="shared" si="1"/>
        <v>-2</v>
      </c>
      <c r="AE9" s="19">
        <f t="shared" si="2"/>
        <v>7.9</v>
      </c>
      <c r="AF9" s="19">
        <f t="shared" si="3"/>
        <v>3.4</v>
      </c>
      <c r="AG9" s="19">
        <f t="shared" si="4"/>
        <v>3.1</v>
      </c>
      <c r="AH9" s="19">
        <f t="shared" si="5"/>
        <v>4.0999999999999996</v>
      </c>
      <c r="AI9" s="18"/>
      <c r="AJ9" s="19">
        <f t="shared" si="6"/>
        <v>7</v>
      </c>
      <c r="AK9" s="19">
        <f t="shared" si="7"/>
        <v>-2</v>
      </c>
      <c r="AL9" s="19">
        <f t="shared" si="8"/>
        <v>1</v>
      </c>
      <c r="AM9" s="19" t="str">
        <f t="shared" si="9"/>
        <v/>
      </c>
      <c r="AN9" s="19" t="str">
        <f t="shared" si="10"/>
        <v/>
      </c>
      <c r="AO9" s="19" t="str">
        <f t="shared" si="11"/>
        <v/>
      </c>
      <c r="AP9" s="19">
        <f t="shared" si="12"/>
        <v>7.9</v>
      </c>
      <c r="AQ9" s="19">
        <f t="shared" si="13"/>
        <v>3.4</v>
      </c>
      <c r="AR9" s="19">
        <f t="shared" si="14"/>
        <v>3.1</v>
      </c>
      <c r="AS9" s="19">
        <f t="shared" si="15"/>
        <v>4.0999999999999996</v>
      </c>
      <c r="AT9" s="19">
        <f t="shared" si="16"/>
        <v>7.1</v>
      </c>
      <c r="AU9" s="19" t="str">
        <f t="shared" si="17"/>
        <v/>
      </c>
      <c r="AV9" s="19">
        <f t="shared" si="18"/>
        <v>6.9</v>
      </c>
      <c r="AW9" s="19">
        <f t="shared" si="18"/>
        <v>-4.5999999999999996</v>
      </c>
      <c r="AX9" s="19">
        <f t="shared" si="19"/>
        <v>5.3</v>
      </c>
      <c r="AY9" s="19">
        <f t="shared" si="20"/>
        <v>-2.6</v>
      </c>
      <c r="AZ9" s="19">
        <f t="shared" si="21"/>
        <v>3.4</v>
      </c>
      <c r="BA9" s="19">
        <f t="shared" si="22"/>
        <v>2.4</v>
      </c>
      <c r="BB9" s="19">
        <f t="shared" si="23"/>
        <v>9</v>
      </c>
    </row>
    <row r="10" spans="1:87" s="21" customFormat="1" x14ac:dyDescent="0.25">
      <c r="A10" s="22">
        <f t="shared" si="24"/>
        <v>7</v>
      </c>
      <c r="B10" s="23" t="s">
        <v>94</v>
      </c>
      <c r="C10" s="23" t="s">
        <v>95</v>
      </c>
      <c r="D10" s="23" t="s">
        <v>29</v>
      </c>
      <c r="E10" s="25">
        <v>1997</v>
      </c>
      <c r="F10" s="32">
        <v>6</v>
      </c>
      <c r="G10" s="32">
        <v>2</v>
      </c>
      <c r="H10" s="32"/>
      <c r="I10" s="32"/>
      <c r="J10" s="32"/>
      <c r="K10" s="32"/>
      <c r="L10" s="32">
        <v>9.8000000000000007</v>
      </c>
      <c r="M10" s="32">
        <v>0.7</v>
      </c>
      <c r="N10" s="33">
        <f>IF(COUNTA(F10:M10)&gt;1,(SMALL(F10:M10,1)+SMALL(F10:M10,2))/2,"")</f>
        <v>1.35</v>
      </c>
      <c r="O10" s="32">
        <v>-1.9</v>
      </c>
      <c r="P10" s="32">
        <v>-2.9</v>
      </c>
      <c r="Q10" s="32">
        <v>0.1</v>
      </c>
      <c r="R10" s="32">
        <v>3</v>
      </c>
      <c r="S10" s="32"/>
      <c r="T10" s="32">
        <v>-2.6</v>
      </c>
      <c r="U10" s="32">
        <v>4.7</v>
      </c>
      <c r="V10" s="33">
        <f>IF(COUNTA(F10:G10)+COUNTA(L10:M10)+COUNTA(O10:P10)&gt;3,(SMALL(AC10:AH10,1)+SMALL(AC10:AH10,2)+SMALL(AC10:AH10,3)+SMALL(AC10:AH10,4))/4,"")</f>
        <v>-0.52499999999999991</v>
      </c>
      <c r="W10" s="32">
        <v>4.5999999999999996</v>
      </c>
      <c r="X10" s="32">
        <v>5.6</v>
      </c>
      <c r="Y10" s="32"/>
      <c r="Z10" s="32">
        <v>1.6</v>
      </c>
      <c r="AA10" s="33">
        <f>IF(COUNTA(F10:M10)+COUNTA(O10:U10)+COUNTA(W10:Z10)&gt;3,(SMALL(AJ10:BB10,1)+SMALL(AJ10:BB10,2)+SMALL(AJ10:BB10,3)+SMALL(AJ10:BB10,4))/4,"")</f>
        <v>-1.8250000000000002</v>
      </c>
      <c r="AB10" s="35"/>
      <c r="AC10" s="19">
        <f t="shared" si="0"/>
        <v>6</v>
      </c>
      <c r="AD10" s="19">
        <f t="shared" si="1"/>
        <v>2</v>
      </c>
      <c r="AE10" s="19">
        <f t="shared" si="2"/>
        <v>9.8000000000000007</v>
      </c>
      <c r="AF10" s="19">
        <f t="shared" si="3"/>
        <v>0.7</v>
      </c>
      <c r="AG10" s="19">
        <f t="shared" si="4"/>
        <v>-1.9</v>
      </c>
      <c r="AH10" s="19">
        <f t="shared" si="5"/>
        <v>-2.9</v>
      </c>
      <c r="AI10" s="18"/>
      <c r="AJ10" s="19">
        <f t="shared" si="6"/>
        <v>6</v>
      </c>
      <c r="AK10" s="19">
        <f t="shared" si="7"/>
        <v>2</v>
      </c>
      <c r="AL10" s="19" t="str">
        <f t="shared" si="8"/>
        <v/>
      </c>
      <c r="AM10" s="19" t="str">
        <f t="shared" si="9"/>
        <v/>
      </c>
      <c r="AN10" s="19" t="str">
        <f t="shared" si="10"/>
        <v/>
      </c>
      <c r="AO10" s="19" t="str">
        <f t="shared" si="11"/>
        <v/>
      </c>
      <c r="AP10" s="19">
        <f t="shared" si="12"/>
        <v>9.8000000000000007</v>
      </c>
      <c r="AQ10" s="19">
        <f t="shared" si="13"/>
        <v>0.7</v>
      </c>
      <c r="AR10" s="19">
        <f t="shared" si="14"/>
        <v>-1.9</v>
      </c>
      <c r="AS10" s="19">
        <f t="shared" si="15"/>
        <v>-2.9</v>
      </c>
      <c r="AT10" s="19">
        <f t="shared" si="16"/>
        <v>0.1</v>
      </c>
      <c r="AU10" s="19">
        <f t="shared" si="17"/>
        <v>3</v>
      </c>
      <c r="AV10" s="19" t="str">
        <f t="shared" si="18"/>
        <v/>
      </c>
      <c r="AW10" s="19">
        <f t="shared" si="18"/>
        <v>-2.6</v>
      </c>
      <c r="AX10" s="19">
        <f t="shared" si="19"/>
        <v>4.7</v>
      </c>
      <c r="AY10" s="19">
        <f t="shared" si="20"/>
        <v>4.5999999999999996</v>
      </c>
      <c r="AZ10" s="19">
        <f t="shared" si="21"/>
        <v>5.6</v>
      </c>
      <c r="BA10" s="19" t="str">
        <f t="shared" si="22"/>
        <v/>
      </c>
      <c r="BB10" s="19">
        <f t="shared" si="23"/>
        <v>1.6</v>
      </c>
    </row>
    <row r="11" spans="1:87" s="21" customFormat="1" x14ac:dyDescent="0.25">
      <c r="A11" s="22">
        <f t="shared" si="24"/>
        <v>8</v>
      </c>
      <c r="B11" s="3" t="s">
        <v>295</v>
      </c>
      <c r="C11" s="3" t="s">
        <v>225</v>
      </c>
      <c r="D11" s="2" t="s">
        <v>29</v>
      </c>
      <c r="E11" s="5">
        <v>1998</v>
      </c>
      <c r="F11" s="26"/>
      <c r="G11" s="26"/>
      <c r="H11" s="26"/>
      <c r="I11" s="26">
        <v>-0.4</v>
      </c>
      <c r="J11" s="26">
        <v>1.6</v>
      </c>
      <c r="K11" s="26"/>
      <c r="L11" s="26">
        <v>3.8</v>
      </c>
      <c r="M11" s="26">
        <v>-3.3</v>
      </c>
      <c r="N11" s="27">
        <f>IF(COUNTA(F11:M11)&gt;1,(SMALL(F11:M11,1)+SMALL(F11:M11,2))/2,"")</f>
        <v>-1.8499999999999999</v>
      </c>
      <c r="O11" s="26"/>
      <c r="P11" s="26"/>
      <c r="Q11" s="26"/>
      <c r="R11" s="26">
        <v>-2</v>
      </c>
      <c r="S11" s="26"/>
      <c r="T11" s="26"/>
      <c r="U11" s="26">
        <v>1.7</v>
      </c>
      <c r="V11" s="27" t="str">
        <f>IF(COUNTA(F11:G11)+COUNTA(L11:M11)+COUNTA(O11:P11)&gt;3,(SMALL(AC11:AH11,1)+SMALL(AC11:AH11,2)+SMALL(AC11:AH11,3)+SMALL(AC11:AH11,4))/4,"")</f>
        <v/>
      </c>
      <c r="W11" s="26">
        <v>4.5999999999999996</v>
      </c>
      <c r="X11" s="26">
        <v>2.6</v>
      </c>
      <c r="Y11" s="26">
        <v>9.6</v>
      </c>
      <c r="Z11" s="26">
        <v>-1.4</v>
      </c>
      <c r="AA11" s="27">
        <f>IF(COUNTA(F11:M11)+COUNTA(O11:U11)+COUNTA(W11:Z11)&gt;3,(SMALL(AJ11:BB11,1)+SMALL(AJ11:BB11,2)+SMALL(AJ11:BB11,3)+SMALL(AJ11:BB11,4))/4,"")</f>
        <v>-1.7749999999999999</v>
      </c>
      <c r="AB11" s="35"/>
      <c r="AC11" s="19" t="str">
        <f t="shared" si="0"/>
        <v/>
      </c>
      <c r="AD11" s="19" t="str">
        <f t="shared" si="1"/>
        <v/>
      </c>
      <c r="AE11" s="19">
        <f t="shared" si="2"/>
        <v>3.8</v>
      </c>
      <c r="AF11" s="19">
        <f t="shared" si="3"/>
        <v>-3.3</v>
      </c>
      <c r="AG11" s="19" t="str">
        <f t="shared" si="4"/>
        <v/>
      </c>
      <c r="AH11" s="19" t="str">
        <f t="shared" si="5"/>
        <v/>
      </c>
      <c r="AI11" s="18"/>
      <c r="AJ11" s="19" t="str">
        <f t="shared" si="6"/>
        <v/>
      </c>
      <c r="AK11" s="19" t="str">
        <f t="shared" si="7"/>
        <v/>
      </c>
      <c r="AL11" s="19" t="str">
        <f t="shared" si="8"/>
        <v/>
      </c>
      <c r="AM11" s="19">
        <f t="shared" si="9"/>
        <v>-0.4</v>
      </c>
      <c r="AN11" s="19">
        <f t="shared" si="10"/>
        <v>1.6</v>
      </c>
      <c r="AO11" s="19" t="str">
        <f t="shared" si="11"/>
        <v/>
      </c>
      <c r="AP11" s="19">
        <f t="shared" si="12"/>
        <v>3.8</v>
      </c>
      <c r="AQ11" s="19">
        <f t="shared" si="13"/>
        <v>-3.3</v>
      </c>
      <c r="AR11" s="19" t="str">
        <f t="shared" si="14"/>
        <v/>
      </c>
      <c r="AS11" s="19" t="str">
        <f t="shared" si="15"/>
        <v/>
      </c>
      <c r="AT11" s="19" t="str">
        <f t="shared" si="16"/>
        <v/>
      </c>
      <c r="AU11" s="19">
        <f t="shared" si="17"/>
        <v>-2</v>
      </c>
      <c r="AV11" s="19" t="str">
        <f t="shared" si="18"/>
        <v/>
      </c>
      <c r="AW11" s="19" t="str">
        <f t="shared" si="18"/>
        <v/>
      </c>
      <c r="AX11" s="19">
        <f t="shared" si="19"/>
        <v>1.7</v>
      </c>
      <c r="AY11" s="19">
        <f t="shared" si="20"/>
        <v>4.5999999999999996</v>
      </c>
      <c r="AZ11" s="19">
        <f t="shared" si="21"/>
        <v>2.6</v>
      </c>
      <c r="BA11" s="19">
        <f t="shared" si="22"/>
        <v>9.6</v>
      </c>
      <c r="BB11" s="19">
        <f t="shared" si="23"/>
        <v>-1.4</v>
      </c>
    </row>
    <row r="12" spans="1:87" s="21" customFormat="1" x14ac:dyDescent="0.25">
      <c r="A12" s="22">
        <f t="shared" si="24"/>
        <v>9</v>
      </c>
      <c r="B12" s="23" t="s">
        <v>37</v>
      </c>
      <c r="C12" s="23" t="s">
        <v>38</v>
      </c>
      <c r="D12" s="23" t="s">
        <v>29</v>
      </c>
      <c r="E12" s="25">
        <v>2001</v>
      </c>
      <c r="F12" s="32">
        <v>10.4</v>
      </c>
      <c r="G12" s="32"/>
      <c r="H12" s="32">
        <v>2.1</v>
      </c>
      <c r="I12" s="32"/>
      <c r="J12" s="32"/>
      <c r="K12" s="32"/>
      <c r="L12" s="32">
        <v>4.9000000000000004</v>
      </c>
      <c r="M12" s="32">
        <v>8.6999999999999993</v>
      </c>
      <c r="N12" s="33">
        <f>IF(COUNTA(F12:M12)&gt;1,(SMALL(F12:M12,1)+SMALL(F12:M12,2))/2,"")</f>
        <v>3.5</v>
      </c>
      <c r="O12" s="32">
        <v>4.0999999999999996</v>
      </c>
      <c r="P12" s="32">
        <v>1.1000000000000001</v>
      </c>
      <c r="Q12" s="32">
        <v>6.1</v>
      </c>
      <c r="R12" s="32"/>
      <c r="S12" s="32">
        <v>4.9000000000000004</v>
      </c>
      <c r="T12" s="32">
        <v>4.4000000000000004</v>
      </c>
      <c r="U12" s="32">
        <v>3.3</v>
      </c>
      <c r="V12" s="33">
        <f>IF(COUNTA(F12:G12)+COUNTA(L12:M12)+COUNTA(O12:P12)&gt;3,(SMALL(AC12:AH12,1)+SMALL(AC12:AH12,2)+SMALL(AC12:AH12,3)+SMALL(AC12:AH12,4))/4,"")</f>
        <v>4.6999999999999993</v>
      </c>
      <c r="W12" s="32">
        <v>-1.6</v>
      </c>
      <c r="X12" s="32">
        <v>6.4</v>
      </c>
      <c r="Y12" s="32">
        <v>-1.6</v>
      </c>
      <c r="Z12" s="32">
        <v>-3.4</v>
      </c>
      <c r="AA12" s="33">
        <f>IF(COUNTA(F12:M12)+COUNTA(O12:U12)+COUNTA(W12:Z12)&gt;3,(SMALL(AJ12:BB12,1)+SMALL(AJ12:BB12,2)+SMALL(AJ12:BB12,3)+SMALL(AJ12:BB12,4))/4,"")</f>
        <v>-1.375</v>
      </c>
      <c r="AB12" s="35"/>
      <c r="AC12" s="19">
        <f t="shared" si="0"/>
        <v>10.4</v>
      </c>
      <c r="AD12" s="19" t="str">
        <f t="shared" si="1"/>
        <v/>
      </c>
      <c r="AE12" s="19">
        <f t="shared" si="2"/>
        <v>4.9000000000000004</v>
      </c>
      <c r="AF12" s="19">
        <f t="shared" si="3"/>
        <v>8.6999999999999993</v>
      </c>
      <c r="AG12" s="19">
        <f t="shared" si="4"/>
        <v>4.0999999999999996</v>
      </c>
      <c r="AH12" s="19">
        <f t="shared" si="5"/>
        <v>1.1000000000000001</v>
      </c>
      <c r="AI12" s="18"/>
      <c r="AJ12" s="19">
        <f t="shared" si="6"/>
        <v>10.4</v>
      </c>
      <c r="AK12" s="19" t="str">
        <f t="shared" si="7"/>
        <v/>
      </c>
      <c r="AL12" s="19">
        <f t="shared" si="8"/>
        <v>2.1</v>
      </c>
      <c r="AM12" s="19" t="str">
        <f t="shared" si="9"/>
        <v/>
      </c>
      <c r="AN12" s="19" t="str">
        <f t="shared" si="10"/>
        <v/>
      </c>
      <c r="AO12" s="19" t="str">
        <f t="shared" si="11"/>
        <v/>
      </c>
      <c r="AP12" s="19">
        <f t="shared" si="12"/>
        <v>4.9000000000000004</v>
      </c>
      <c r="AQ12" s="19">
        <f t="shared" si="13"/>
        <v>8.6999999999999993</v>
      </c>
      <c r="AR12" s="19">
        <f t="shared" si="14"/>
        <v>4.0999999999999996</v>
      </c>
      <c r="AS12" s="19">
        <f t="shared" si="15"/>
        <v>1.1000000000000001</v>
      </c>
      <c r="AT12" s="19">
        <f t="shared" si="16"/>
        <v>6.1</v>
      </c>
      <c r="AU12" s="19" t="str">
        <f t="shared" si="17"/>
        <v/>
      </c>
      <c r="AV12" s="19">
        <f t="shared" si="18"/>
        <v>4.9000000000000004</v>
      </c>
      <c r="AW12" s="19">
        <f t="shared" si="18"/>
        <v>4.4000000000000004</v>
      </c>
      <c r="AX12" s="19">
        <f t="shared" si="19"/>
        <v>3.3</v>
      </c>
      <c r="AY12" s="19">
        <f t="shared" si="20"/>
        <v>-1.6</v>
      </c>
      <c r="AZ12" s="19">
        <f t="shared" si="21"/>
        <v>6.4</v>
      </c>
      <c r="BA12" s="19">
        <f t="shared" si="22"/>
        <v>-1.6</v>
      </c>
      <c r="BB12" s="19">
        <f t="shared" si="23"/>
        <v>-3.4</v>
      </c>
    </row>
    <row r="13" spans="1:87" s="21" customFormat="1" x14ac:dyDescent="0.25">
      <c r="A13" s="22">
        <f t="shared" si="24"/>
        <v>10</v>
      </c>
      <c r="B13" s="23" t="s">
        <v>186</v>
      </c>
      <c r="C13" s="23" t="s">
        <v>87</v>
      </c>
      <c r="D13" s="23" t="s">
        <v>68</v>
      </c>
      <c r="E13" s="25">
        <v>1999</v>
      </c>
      <c r="F13" s="32">
        <v>2</v>
      </c>
      <c r="G13" s="32">
        <v>2</v>
      </c>
      <c r="H13" s="32">
        <v>-0.5</v>
      </c>
      <c r="I13" s="32"/>
      <c r="J13" s="32"/>
      <c r="K13" s="32"/>
      <c r="L13" s="32">
        <v>-0.3</v>
      </c>
      <c r="M13" s="32">
        <v>0.9</v>
      </c>
      <c r="N13" s="33">
        <f>IF(COUNTA(F13:M13)&gt;1,(SMALL(F13:M13,1)+SMALL(F13:M13,2))/2,"")</f>
        <v>-0.4</v>
      </c>
      <c r="O13" s="32">
        <v>-2.9</v>
      </c>
      <c r="P13" s="32">
        <v>3.1</v>
      </c>
      <c r="Q13" s="32">
        <v>4.0999999999999996</v>
      </c>
      <c r="R13" s="32">
        <v>7.4</v>
      </c>
      <c r="S13" s="32">
        <v>7.9</v>
      </c>
      <c r="T13" s="32"/>
      <c r="U13" s="32">
        <v>6.7</v>
      </c>
      <c r="V13" s="33">
        <f>IF(COUNTA(F13:G13)+COUNTA(L13:M13)+COUNTA(O13:P13)&gt;3,(SMALL(AC13:AH13,1)+SMALL(AC13:AH13,2)+SMALL(AC13:AH13,3)+SMALL(AC13:AH13,4))/4,"")</f>
        <v>-7.4999999999999956E-2</v>
      </c>
      <c r="W13" s="32">
        <v>5.4</v>
      </c>
      <c r="X13" s="32">
        <v>4.4000000000000004</v>
      </c>
      <c r="Y13" s="32"/>
      <c r="Z13" s="32">
        <v>7.6</v>
      </c>
      <c r="AA13" s="33">
        <f>IF(COUNTA(F13:M13)+COUNTA(O13:U13)+COUNTA(W13:Z13)&gt;3,(SMALL(AJ13:BB13,1)+SMALL(AJ13:BB13,2)+SMALL(AJ13:BB13,3)+SMALL(AJ13:BB13,4))/4,"")</f>
        <v>-0.7</v>
      </c>
      <c r="AB13" s="35"/>
      <c r="AC13" s="19">
        <f t="shared" si="0"/>
        <v>2</v>
      </c>
      <c r="AD13" s="19">
        <f t="shared" si="1"/>
        <v>2</v>
      </c>
      <c r="AE13" s="19">
        <f t="shared" si="2"/>
        <v>-0.3</v>
      </c>
      <c r="AF13" s="19">
        <f t="shared" si="3"/>
        <v>0.9</v>
      </c>
      <c r="AG13" s="19">
        <f t="shared" si="4"/>
        <v>-2.9</v>
      </c>
      <c r="AH13" s="19">
        <f t="shared" si="5"/>
        <v>3.1</v>
      </c>
      <c r="AI13" s="18"/>
      <c r="AJ13" s="19">
        <f t="shared" si="6"/>
        <v>2</v>
      </c>
      <c r="AK13" s="19">
        <f t="shared" si="7"/>
        <v>2</v>
      </c>
      <c r="AL13" s="19">
        <f t="shared" si="8"/>
        <v>-0.5</v>
      </c>
      <c r="AM13" s="19" t="str">
        <f t="shared" si="9"/>
        <v/>
      </c>
      <c r="AN13" s="19" t="str">
        <f t="shared" si="10"/>
        <v/>
      </c>
      <c r="AO13" s="19" t="str">
        <f t="shared" si="11"/>
        <v/>
      </c>
      <c r="AP13" s="19">
        <f t="shared" si="12"/>
        <v>-0.3</v>
      </c>
      <c r="AQ13" s="19">
        <f t="shared" si="13"/>
        <v>0.9</v>
      </c>
      <c r="AR13" s="19">
        <f t="shared" si="14"/>
        <v>-2.9</v>
      </c>
      <c r="AS13" s="19">
        <f t="shared" si="15"/>
        <v>3.1</v>
      </c>
      <c r="AT13" s="19">
        <f t="shared" si="16"/>
        <v>4.0999999999999996</v>
      </c>
      <c r="AU13" s="19">
        <f t="shared" si="17"/>
        <v>7.4</v>
      </c>
      <c r="AV13" s="19">
        <f t="shared" si="18"/>
        <v>7.9</v>
      </c>
      <c r="AW13" s="19" t="str">
        <f t="shared" si="18"/>
        <v/>
      </c>
      <c r="AX13" s="19">
        <f t="shared" si="19"/>
        <v>6.7</v>
      </c>
      <c r="AY13" s="19">
        <f t="shared" si="20"/>
        <v>5.4</v>
      </c>
      <c r="AZ13" s="19">
        <f t="shared" si="21"/>
        <v>4.4000000000000004</v>
      </c>
      <c r="BA13" s="19" t="str">
        <f t="shared" si="22"/>
        <v/>
      </c>
      <c r="BB13" s="19">
        <f t="shared" si="23"/>
        <v>7.6</v>
      </c>
    </row>
    <row r="14" spans="1:87" s="21" customFormat="1" x14ac:dyDescent="0.25">
      <c r="A14" s="22">
        <f t="shared" si="24"/>
        <v>11</v>
      </c>
      <c r="B14" s="23" t="s">
        <v>140</v>
      </c>
      <c r="C14" s="23" t="s">
        <v>141</v>
      </c>
      <c r="D14" s="23" t="s">
        <v>189</v>
      </c>
      <c r="E14" s="25">
        <v>1999</v>
      </c>
      <c r="F14" s="32">
        <v>2</v>
      </c>
      <c r="G14" s="32">
        <v>-1</v>
      </c>
      <c r="H14" s="32"/>
      <c r="I14" s="32"/>
      <c r="J14" s="32"/>
      <c r="K14" s="32"/>
      <c r="L14" s="32">
        <v>8.8000000000000007</v>
      </c>
      <c r="M14" s="32">
        <v>3.7</v>
      </c>
      <c r="N14" s="33">
        <f>IF(COUNTA(F14:M14)&gt;1,(SMALL(F14:M14,1)+SMALL(F14:M14,2))/2,"")</f>
        <v>0.5</v>
      </c>
      <c r="O14" s="32">
        <v>-0.9</v>
      </c>
      <c r="P14" s="32">
        <v>0.1</v>
      </c>
      <c r="Q14" s="32">
        <v>1.1000000000000001</v>
      </c>
      <c r="R14" s="32">
        <v>4</v>
      </c>
      <c r="S14" s="32">
        <v>1.9</v>
      </c>
      <c r="T14" s="32"/>
      <c r="U14" s="32"/>
      <c r="V14" s="33">
        <f>IF(COUNTA(F14:G14)+COUNTA(L14:M14)+COUNTA(O14:P14)&gt;3,(SMALL(AC14:AH14,1)+SMALL(AC14:AH14,2)+SMALL(AC14:AH14,3)+SMALL(AC14:AH14,4))/4,"")</f>
        <v>5.0000000000000044E-2</v>
      </c>
      <c r="W14" s="32">
        <v>7.4</v>
      </c>
      <c r="X14" s="32">
        <v>2.4</v>
      </c>
      <c r="Y14" s="32"/>
      <c r="Z14" s="32"/>
      <c r="AA14" s="33">
        <f>IF(COUNTA(F14:M14)+COUNTA(O14:U14)+COUNTA(W14:Z14)&gt;3,(SMALL(AJ14:BB14,1)+SMALL(AJ14:BB14,2)+SMALL(AJ14:BB14,3)+SMALL(AJ14:BB14,4))/4,"")</f>
        <v>-0.17499999999999993</v>
      </c>
      <c r="AB14" s="35"/>
      <c r="AC14" s="19">
        <f t="shared" si="0"/>
        <v>2</v>
      </c>
      <c r="AD14" s="19">
        <f t="shared" si="1"/>
        <v>-1</v>
      </c>
      <c r="AE14" s="19">
        <f t="shared" si="2"/>
        <v>8.8000000000000007</v>
      </c>
      <c r="AF14" s="19">
        <f t="shared" si="3"/>
        <v>3.7</v>
      </c>
      <c r="AG14" s="19">
        <f t="shared" si="4"/>
        <v>-0.9</v>
      </c>
      <c r="AH14" s="19">
        <f t="shared" si="5"/>
        <v>0.1</v>
      </c>
      <c r="AI14" s="18"/>
      <c r="AJ14" s="19">
        <f t="shared" si="6"/>
        <v>2</v>
      </c>
      <c r="AK14" s="19">
        <f t="shared" si="7"/>
        <v>-1</v>
      </c>
      <c r="AL14" s="19" t="str">
        <f t="shared" si="8"/>
        <v/>
      </c>
      <c r="AM14" s="19" t="str">
        <f t="shared" si="9"/>
        <v/>
      </c>
      <c r="AN14" s="19" t="str">
        <f t="shared" si="10"/>
        <v/>
      </c>
      <c r="AO14" s="19" t="str">
        <f t="shared" si="11"/>
        <v/>
      </c>
      <c r="AP14" s="19">
        <f t="shared" si="12"/>
        <v>8.8000000000000007</v>
      </c>
      <c r="AQ14" s="19">
        <f t="shared" si="13"/>
        <v>3.7</v>
      </c>
      <c r="AR14" s="19">
        <f t="shared" si="14"/>
        <v>-0.9</v>
      </c>
      <c r="AS14" s="19">
        <f t="shared" si="15"/>
        <v>0.1</v>
      </c>
      <c r="AT14" s="19">
        <f t="shared" si="16"/>
        <v>1.1000000000000001</v>
      </c>
      <c r="AU14" s="19">
        <f t="shared" si="17"/>
        <v>4</v>
      </c>
      <c r="AV14" s="19">
        <f t="shared" si="18"/>
        <v>1.9</v>
      </c>
      <c r="AW14" s="19" t="str">
        <f t="shared" si="18"/>
        <v/>
      </c>
      <c r="AX14" s="19" t="str">
        <f t="shared" si="19"/>
        <v/>
      </c>
      <c r="AY14" s="19">
        <f t="shared" si="20"/>
        <v>7.4</v>
      </c>
      <c r="AZ14" s="19">
        <f t="shared" si="21"/>
        <v>2.4</v>
      </c>
      <c r="BA14" s="19" t="str">
        <f t="shared" si="22"/>
        <v/>
      </c>
      <c r="BB14" s="19" t="str">
        <f t="shared" si="23"/>
        <v/>
      </c>
    </row>
    <row r="15" spans="1:87" s="21" customFormat="1" x14ac:dyDescent="0.25">
      <c r="A15" s="22">
        <f t="shared" si="24"/>
        <v>12</v>
      </c>
      <c r="B15" s="23" t="s">
        <v>102</v>
      </c>
      <c r="C15" s="23" t="s">
        <v>103</v>
      </c>
      <c r="D15" s="23" t="s">
        <v>29</v>
      </c>
      <c r="E15" s="25">
        <v>1997</v>
      </c>
      <c r="F15" s="32">
        <v>1</v>
      </c>
      <c r="G15" s="32">
        <v>9</v>
      </c>
      <c r="H15" s="32"/>
      <c r="I15" s="32"/>
      <c r="J15" s="32"/>
      <c r="K15" s="32"/>
      <c r="L15" s="32">
        <v>8.8000000000000007</v>
      </c>
      <c r="M15" s="32">
        <v>2.7</v>
      </c>
      <c r="N15" s="33">
        <f>IF(COUNTA(F15:M15)&gt;1,(SMALL(F15:M15,1)+SMALL(F15:M15,2))/2,"")</f>
        <v>1.85</v>
      </c>
      <c r="O15" s="32">
        <v>-0.9</v>
      </c>
      <c r="P15" s="32">
        <v>4.0999999999999996</v>
      </c>
      <c r="Q15" s="32">
        <v>3.1</v>
      </c>
      <c r="R15" s="32">
        <v>4</v>
      </c>
      <c r="S15" s="32"/>
      <c r="T15" s="32"/>
      <c r="U15" s="32">
        <v>-0.3</v>
      </c>
      <c r="V15" s="33">
        <f>IF(COUNTA(F15:G15)+COUNTA(L15:M15)+COUNTA(O15:P15)&gt;3,(SMALL(AC15:AH15,1)+SMALL(AC15:AH15,2)+SMALL(AC15:AH15,3)+SMALL(AC15:AH15,4))/4,"")</f>
        <v>1.7250000000000001</v>
      </c>
      <c r="W15" s="32">
        <v>1.6</v>
      </c>
      <c r="X15" s="32">
        <v>0.6</v>
      </c>
      <c r="Y15" s="32">
        <v>8.6</v>
      </c>
      <c r="Z15" s="32">
        <v>2.6</v>
      </c>
      <c r="AA15" s="33">
        <f>IF(COUNTA(F15:M15)+COUNTA(O15:U15)+COUNTA(W15:Z15)&gt;3,(SMALL(AJ15:BB15,1)+SMALL(AJ15:BB15,2)+SMALL(AJ15:BB15,3)+SMALL(AJ15:BB15,4))/4,"")</f>
        <v>0.1</v>
      </c>
      <c r="AB15" s="35"/>
      <c r="AC15" s="19">
        <f t="shared" si="0"/>
        <v>1</v>
      </c>
      <c r="AD15" s="19">
        <f t="shared" si="1"/>
        <v>9</v>
      </c>
      <c r="AE15" s="19">
        <f t="shared" si="2"/>
        <v>8.8000000000000007</v>
      </c>
      <c r="AF15" s="19">
        <f t="shared" si="3"/>
        <v>2.7</v>
      </c>
      <c r="AG15" s="19">
        <f t="shared" si="4"/>
        <v>-0.9</v>
      </c>
      <c r="AH15" s="19">
        <f t="shared" si="5"/>
        <v>4.0999999999999996</v>
      </c>
      <c r="AI15" s="18"/>
      <c r="AJ15" s="19">
        <f t="shared" si="6"/>
        <v>1</v>
      </c>
      <c r="AK15" s="19">
        <f t="shared" si="7"/>
        <v>9</v>
      </c>
      <c r="AL15" s="19" t="str">
        <f t="shared" si="8"/>
        <v/>
      </c>
      <c r="AM15" s="19" t="str">
        <f t="shared" si="9"/>
        <v/>
      </c>
      <c r="AN15" s="19" t="str">
        <f t="shared" si="10"/>
        <v/>
      </c>
      <c r="AO15" s="19" t="str">
        <f t="shared" si="11"/>
        <v/>
      </c>
      <c r="AP15" s="19">
        <f t="shared" si="12"/>
        <v>8.8000000000000007</v>
      </c>
      <c r="AQ15" s="19">
        <f t="shared" si="13"/>
        <v>2.7</v>
      </c>
      <c r="AR15" s="19">
        <f t="shared" si="14"/>
        <v>-0.9</v>
      </c>
      <c r="AS15" s="19">
        <f t="shared" si="15"/>
        <v>4.0999999999999996</v>
      </c>
      <c r="AT15" s="19">
        <f t="shared" si="16"/>
        <v>3.1</v>
      </c>
      <c r="AU15" s="19">
        <f t="shared" si="17"/>
        <v>4</v>
      </c>
      <c r="AV15" s="19" t="str">
        <f t="shared" si="18"/>
        <v/>
      </c>
      <c r="AW15" s="19" t="str">
        <f t="shared" si="18"/>
        <v/>
      </c>
      <c r="AX15" s="19">
        <f t="shared" si="19"/>
        <v>-0.3</v>
      </c>
      <c r="AY15" s="19">
        <f t="shared" si="20"/>
        <v>1.6</v>
      </c>
      <c r="AZ15" s="19">
        <f t="shared" si="21"/>
        <v>0.6</v>
      </c>
      <c r="BA15" s="19">
        <f t="shared" si="22"/>
        <v>8.6</v>
      </c>
      <c r="BB15" s="19">
        <f t="shared" si="23"/>
        <v>2.6</v>
      </c>
    </row>
    <row r="16" spans="1:87" s="21" customFormat="1" x14ac:dyDescent="0.25">
      <c r="A16" s="22">
        <f t="shared" si="24"/>
        <v>13</v>
      </c>
      <c r="B16" s="23" t="s">
        <v>143</v>
      </c>
      <c r="C16" s="23" t="s">
        <v>144</v>
      </c>
      <c r="D16" s="23" t="s">
        <v>29</v>
      </c>
      <c r="E16" s="25">
        <v>2001</v>
      </c>
      <c r="F16" s="32">
        <v>11.4</v>
      </c>
      <c r="G16" s="32"/>
      <c r="H16" s="32">
        <v>3.1</v>
      </c>
      <c r="I16" s="32"/>
      <c r="J16" s="32"/>
      <c r="K16" s="32"/>
      <c r="L16" s="32">
        <v>5.9</v>
      </c>
      <c r="M16" s="32">
        <v>5.7</v>
      </c>
      <c r="N16" s="33">
        <f>IF(COUNTA(F16:M16)&gt;1,(SMALL(F16:M16,1)+SMALL(F16:M16,2))/2,"")</f>
        <v>4.4000000000000004</v>
      </c>
      <c r="O16" s="32">
        <v>2.1</v>
      </c>
      <c r="P16" s="32">
        <v>4.0999999999999996</v>
      </c>
      <c r="Q16" s="32">
        <v>4.0999999999999996</v>
      </c>
      <c r="R16" s="32"/>
      <c r="S16" s="32">
        <v>-2.1</v>
      </c>
      <c r="T16" s="32">
        <v>1.4</v>
      </c>
      <c r="U16" s="32">
        <v>5.3</v>
      </c>
      <c r="V16" s="33">
        <f>IF(COUNTA(F16:G16)+COUNTA(L16:M16)+COUNTA(O16:P16)&gt;3,(SMALL(AC16:AH16,1)+SMALL(AC16:AH16,2)+SMALL(AC16:AH16,3)+SMALL(AC16:AH16,4))/4,"")</f>
        <v>4.4499999999999993</v>
      </c>
      <c r="W16" s="32">
        <v>2.4</v>
      </c>
      <c r="X16" s="32">
        <v>1.4</v>
      </c>
      <c r="Y16" s="32">
        <v>0.4</v>
      </c>
      <c r="Z16" s="32"/>
      <c r="AA16" s="33">
        <f>IF(COUNTA(F16:M16)+COUNTA(O16:U16)+COUNTA(W16:Z16)&gt;3,(SMALL(AJ16:BB16,1)+SMALL(AJ16:BB16,2)+SMALL(AJ16:BB16,3)+SMALL(AJ16:BB16,4))/4,"")</f>
        <v>0.27499999999999991</v>
      </c>
      <c r="AB16" s="35"/>
      <c r="AC16" s="19">
        <f t="shared" si="0"/>
        <v>11.4</v>
      </c>
      <c r="AD16" s="19" t="str">
        <f t="shared" si="1"/>
        <v/>
      </c>
      <c r="AE16" s="19">
        <f t="shared" si="2"/>
        <v>5.9</v>
      </c>
      <c r="AF16" s="19">
        <f t="shared" si="3"/>
        <v>5.7</v>
      </c>
      <c r="AG16" s="19">
        <f t="shared" si="4"/>
        <v>2.1</v>
      </c>
      <c r="AH16" s="19">
        <f t="shared" si="5"/>
        <v>4.0999999999999996</v>
      </c>
      <c r="AI16" s="18"/>
      <c r="AJ16" s="19">
        <f t="shared" si="6"/>
        <v>11.4</v>
      </c>
      <c r="AK16" s="19" t="str">
        <f t="shared" si="7"/>
        <v/>
      </c>
      <c r="AL16" s="19">
        <f t="shared" si="8"/>
        <v>3.1</v>
      </c>
      <c r="AM16" s="19" t="str">
        <f t="shared" si="9"/>
        <v/>
      </c>
      <c r="AN16" s="19" t="str">
        <f t="shared" si="10"/>
        <v/>
      </c>
      <c r="AO16" s="19" t="str">
        <f t="shared" si="11"/>
        <v/>
      </c>
      <c r="AP16" s="19">
        <f t="shared" si="12"/>
        <v>5.9</v>
      </c>
      <c r="AQ16" s="19">
        <f t="shared" si="13"/>
        <v>5.7</v>
      </c>
      <c r="AR16" s="19">
        <f t="shared" si="14"/>
        <v>2.1</v>
      </c>
      <c r="AS16" s="19">
        <f t="shared" si="15"/>
        <v>4.0999999999999996</v>
      </c>
      <c r="AT16" s="19">
        <f t="shared" si="16"/>
        <v>4.0999999999999996</v>
      </c>
      <c r="AU16" s="19" t="str">
        <f t="shared" si="17"/>
        <v/>
      </c>
      <c r="AV16" s="19">
        <f t="shared" si="18"/>
        <v>-2.1</v>
      </c>
      <c r="AW16" s="19">
        <f t="shared" si="18"/>
        <v>1.4</v>
      </c>
      <c r="AX16" s="19">
        <f t="shared" si="19"/>
        <v>5.3</v>
      </c>
      <c r="AY16" s="19">
        <f t="shared" si="20"/>
        <v>2.4</v>
      </c>
      <c r="AZ16" s="19">
        <f t="shared" si="21"/>
        <v>1.4</v>
      </c>
      <c r="BA16" s="19">
        <f t="shared" si="22"/>
        <v>0.4</v>
      </c>
      <c r="BB16" s="19" t="str">
        <f t="shared" si="23"/>
        <v/>
      </c>
    </row>
    <row r="17" spans="1:54" s="21" customFormat="1" x14ac:dyDescent="0.25">
      <c r="A17" s="22">
        <f t="shared" si="24"/>
        <v>14</v>
      </c>
      <c r="B17" s="23" t="s">
        <v>56</v>
      </c>
      <c r="C17" s="23" t="s">
        <v>57</v>
      </c>
      <c r="D17" s="23" t="s">
        <v>58</v>
      </c>
      <c r="E17" s="25">
        <v>1999</v>
      </c>
      <c r="F17" s="32">
        <v>3</v>
      </c>
      <c r="G17" s="32">
        <v>2</v>
      </c>
      <c r="H17" s="32">
        <v>0.5</v>
      </c>
      <c r="I17" s="32"/>
      <c r="J17" s="32"/>
      <c r="K17" s="32"/>
      <c r="L17" s="32">
        <v>5.7</v>
      </c>
      <c r="M17" s="32">
        <v>2.9</v>
      </c>
      <c r="N17" s="33">
        <f>IF(COUNTA(F17:M17)&gt;1,(SMALL(F17:M17,1)+SMALL(F17:M17,2))/2,"")</f>
        <v>1.25</v>
      </c>
      <c r="O17" s="32">
        <v>1.1000000000000001</v>
      </c>
      <c r="P17" s="32">
        <v>8.1</v>
      </c>
      <c r="Q17" s="32">
        <v>1.1000000000000001</v>
      </c>
      <c r="R17" s="32">
        <v>1.4</v>
      </c>
      <c r="S17" s="32">
        <v>0.9</v>
      </c>
      <c r="T17" s="32"/>
      <c r="U17" s="32">
        <v>4.7</v>
      </c>
      <c r="V17" s="33">
        <f>IF(COUNTA(F17:G17)+COUNTA(L17:M17)+COUNTA(O17:P17)&gt;3,(SMALL(AC17:AH17,1)+SMALL(AC17:AH17,2)+SMALL(AC17:AH17,3)+SMALL(AC17:AH17,4))/4,"")</f>
        <v>2.25</v>
      </c>
      <c r="W17" s="32"/>
      <c r="X17" s="32"/>
      <c r="Y17" s="32"/>
      <c r="Z17" s="32">
        <v>5.6</v>
      </c>
      <c r="AA17" s="33">
        <f>IF(COUNTA(F17:M17)+COUNTA(O17:U17)+COUNTA(W17:Z17)&gt;3,(SMALL(AJ17:BB17,1)+SMALL(AJ17:BB17,2)+SMALL(AJ17:BB17,3)+SMALL(AJ17:BB17,4))/4,"")</f>
        <v>0.9</v>
      </c>
      <c r="AB17" s="35"/>
      <c r="AC17" s="19">
        <f t="shared" si="0"/>
        <v>3</v>
      </c>
      <c r="AD17" s="19">
        <f t="shared" si="1"/>
        <v>2</v>
      </c>
      <c r="AE17" s="19">
        <f t="shared" si="2"/>
        <v>5.7</v>
      </c>
      <c r="AF17" s="19">
        <f t="shared" si="3"/>
        <v>2.9</v>
      </c>
      <c r="AG17" s="19">
        <f t="shared" si="4"/>
        <v>1.1000000000000001</v>
      </c>
      <c r="AH17" s="19">
        <f t="shared" si="5"/>
        <v>8.1</v>
      </c>
      <c r="AI17" s="18"/>
      <c r="AJ17" s="19">
        <f t="shared" si="6"/>
        <v>3</v>
      </c>
      <c r="AK17" s="19">
        <f t="shared" si="7"/>
        <v>2</v>
      </c>
      <c r="AL17" s="19">
        <f t="shared" si="8"/>
        <v>0.5</v>
      </c>
      <c r="AM17" s="19" t="str">
        <f t="shared" si="9"/>
        <v/>
      </c>
      <c r="AN17" s="19" t="str">
        <f t="shared" si="10"/>
        <v/>
      </c>
      <c r="AO17" s="19" t="str">
        <f t="shared" si="11"/>
        <v/>
      </c>
      <c r="AP17" s="19">
        <f t="shared" si="12"/>
        <v>5.7</v>
      </c>
      <c r="AQ17" s="19">
        <f t="shared" si="13"/>
        <v>2.9</v>
      </c>
      <c r="AR17" s="19">
        <f t="shared" si="14"/>
        <v>1.1000000000000001</v>
      </c>
      <c r="AS17" s="19">
        <f t="shared" si="15"/>
        <v>8.1</v>
      </c>
      <c r="AT17" s="19">
        <f t="shared" si="16"/>
        <v>1.1000000000000001</v>
      </c>
      <c r="AU17" s="19">
        <f t="shared" si="17"/>
        <v>1.4</v>
      </c>
      <c r="AV17" s="19">
        <f t="shared" si="18"/>
        <v>0.9</v>
      </c>
      <c r="AW17" s="19" t="str">
        <f t="shared" si="18"/>
        <v/>
      </c>
      <c r="AX17" s="19">
        <f t="shared" si="19"/>
        <v>4.7</v>
      </c>
      <c r="AY17" s="19" t="str">
        <f t="shared" si="20"/>
        <v/>
      </c>
      <c r="AZ17" s="19" t="str">
        <f t="shared" si="21"/>
        <v/>
      </c>
      <c r="BA17" s="19" t="str">
        <f t="shared" si="22"/>
        <v/>
      </c>
      <c r="BB17" s="19">
        <f t="shared" si="23"/>
        <v>5.6</v>
      </c>
    </row>
    <row r="18" spans="1:54" s="21" customFormat="1" x14ac:dyDescent="0.25">
      <c r="A18" s="22">
        <f t="shared" si="24"/>
        <v>15</v>
      </c>
      <c r="B18" s="23" t="s">
        <v>59</v>
      </c>
      <c r="C18" s="23" t="s">
        <v>60</v>
      </c>
      <c r="D18" s="23" t="s">
        <v>61</v>
      </c>
      <c r="E18" s="25">
        <v>2000</v>
      </c>
      <c r="F18" s="32">
        <v>6</v>
      </c>
      <c r="G18" s="32">
        <v>1</v>
      </c>
      <c r="H18" s="32">
        <v>9</v>
      </c>
      <c r="I18" s="32"/>
      <c r="J18" s="32"/>
      <c r="K18" s="32"/>
      <c r="L18" s="32">
        <v>4.9000000000000004</v>
      </c>
      <c r="M18" s="32">
        <v>7.4</v>
      </c>
      <c r="N18" s="33">
        <f>IF(COUNTA(F18:M18)&gt;1,(SMALL(F18:M18,1)+SMALL(F18:M18,2))/2,"")</f>
        <v>2.95</v>
      </c>
      <c r="O18" s="32">
        <v>10.1</v>
      </c>
      <c r="P18" s="32">
        <v>-1.9</v>
      </c>
      <c r="Q18" s="32">
        <v>1.1000000000000001</v>
      </c>
      <c r="R18" s="32"/>
      <c r="S18" s="32"/>
      <c r="T18" s="32">
        <v>3.4</v>
      </c>
      <c r="U18" s="32">
        <v>10.7</v>
      </c>
      <c r="V18" s="33">
        <f>IF(COUNTA(F18:G18)+COUNTA(L18:M18)+COUNTA(O18:P18)&gt;3,(SMALL(AC18:AH18,1)+SMALL(AC18:AH18,2)+SMALL(AC18:AH18,3)+SMALL(AC18:AH18,4))/4,"")</f>
        <v>2.5</v>
      </c>
      <c r="W18" s="32">
        <v>12.4</v>
      </c>
      <c r="X18" s="32">
        <v>9.4</v>
      </c>
      <c r="Y18" s="32"/>
      <c r="Z18" s="32"/>
      <c r="AA18" s="33">
        <f>IF(COUNTA(F18:M18)+COUNTA(O18:U18)+COUNTA(W18:Z18)&gt;3,(SMALL(AJ18:BB18,1)+SMALL(AJ18:BB18,2)+SMALL(AJ18:BB18,3)+SMALL(AJ18:BB18,4))/4,"")</f>
        <v>0.9</v>
      </c>
      <c r="AB18" s="35"/>
      <c r="AC18" s="19">
        <f t="shared" si="0"/>
        <v>6</v>
      </c>
      <c r="AD18" s="19">
        <f t="shared" si="1"/>
        <v>1</v>
      </c>
      <c r="AE18" s="19">
        <f t="shared" si="2"/>
        <v>4.9000000000000004</v>
      </c>
      <c r="AF18" s="19">
        <f t="shared" si="3"/>
        <v>7.4</v>
      </c>
      <c r="AG18" s="19">
        <f t="shared" si="4"/>
        <v>10.1</v>
      </c>
      <c r="AH18" s="19">
        <f t="shared" si="5"/>
        <v>-1.9</v>
      </c>
      <c r="AI18" s="18"/>
      <c r="AJ18" s="19">
        <f t="shared" si="6"/>
        <v>6</v>
      </c>
      <c r="AK18" s="19">
        <f t="shared" si="7"/>
        <v>1</v>
      </c>
      <c r="AL18" s="19">
        <f t="shared" si="8"/>
        <v>9</v>
      </c>
      <c r="AM18" s="19" t="str">
        <f t="shared" si="9"/>
        <v/>
      </c>
      <c r="AN18" s="19" t="str">
        <f t="shared" si="10"/>
        <v/>
      </c>
      <c r="AO18" s="19" t="str">
        <f t="shared" si="11"/>
        <v/>
      </c>
      <c r="AP18" s="19">
        <f t="shared" si="12"/>
        <v>4.9000000000000004</v>
      </c>
      <c r="AQ18" s="19">
        <f t="shared" si="13"/>
        <v>7.4</v>
      </c>
      <c r="AR18" s="19">
        <f t="shared" si="14"/>
        <v>10.1</v>
      </c>
      <c r="AS18" s="19">
        <f t="shared" si="15"/>
        <v>-1.9</v>
      </c>
      <c r="AT18" s="19">
        <f t="shared" si="16"/>
        <v>1.1000000000000001</v>
      </c>
      <c r="AU18" s="19" t="str">
        <f t="shared" si="17"/>
        <v/>
      </c>
      <c r="AV18" s="19" t="str">
        <f t="shared" si="18"/>
        <v/>
      </c>
      <c r="AW18" s="19">
        <f t="shared" si="18"/>
        <v>3.4</v>
      </c>
      <c r="AX18" s="19">
        <f t="shared" si="19"/>
        <v>10.7</v>
      </c>
      <c r="AY18" s="19">
        <f t="shared" si="20"/>
        <v>12.4</v>
      </c>
      <c r="AZ18" s="19">
        <f t="shared" si="21"/>
        <v>9.4</v>
      </c>
      <c r="BA18" s="19" t="str">
        <f t="shared" si="22"/>
        <v/>
      </c>
      <c r="BB18" s="19" t="str">
        <f t="shared" si="23"/>
        <v/>
      </c>
    </row>
    <row r="19" spans="1:54" s="21" customFormat="1" x14ac:dyDescent="0.25">
      <c r="A19" s="22">
        <f t="shared" si="24"/>
        <v>16</v>
      </c>
      <c r="B19" s="23" t="s">
        <v>62</v>
      </c>
      <c r="C19" s="23" t="s">
        <v>63</v>
      </c>
      <c r="D19" s="23" t="s">
        <v>61</v>
      </c>
      <c r="E19" s="25">
        <v>2000</v>
      </c>
      <c r="F19" s="32">
        <v>7</v>
      </c>
      <c r="G19" s="32">
        <v>4</v>
      </c>
      <c r="H19" s="32">
        <v>9</v>
      </c>
      <c r="I19" s="32"/>
      <c r="J19" s="32"/>
      <c r="K19" s="32"/>
      <c r="L19" s="32">
        <v>5.9</v>
      </c>
      <c r="M19" s="32">
        <v>9.4</v>
      </c>
      <c r="N19" s="33">
        <f>IF(COUNTA(F19:M19)&gt;1,(SMALL(F19:M19,1)+SMALL(F19:M19,2))/2,"")</f>
        <v>4.95</v>
      </c>
      <c r="O19" s="32">
        <v>9.1</v>
      </c>
      <c r="P19" s="32">
        <v>5.0999999999999996</v>
      </c>
      <c r="Q19" s="32">
        <v>4.0999999999999996</v>
      </c>
      <c r="R19" s="32"/>
      <c r="S19" s="32">
        <v>9.9</v>
      </c>
      <c r="T19" s="32">
        <v>-2.6</v>
      </c>
      <c r="U19" s="32">
        <v>8.6999999999999993</v>
      </c>
      <c r="V19" s="33">
        <f>IF(COUNTA(F19:G19)+COUNTA(L19:M19)+COUNTA(O19:P19)&gt;3,(SMALL(AC19:AH19,1)+SMALL(AC19:AH19,2)+SMALL(AC19:AH19,3)+SMALL(AC19:AH19,4))/4,"")</f>
        <v>5.5</v>
      </c>
      <c r="W19" s="32">
        <v>1.4</v>
      </c>
      <c r="X19" s="32">
        <v>1.4</v>
      </c>
      <c r="Y19" s="32">
        <v>4.4000000000000004</v>
      </c>
      <c r="Z19" s="32"/>
      <c r="AA19" s="33">
        <f>IF(COUNTA(F19:M19)+COUNTA(O19:U19)+COUNTA(W19:Z19)&gt;3,(SMALL(AJ19:BB19,1)+SMALL(AJ19:BB19,2)+SMALL(AJ19:BB19,3)+SMALL(AJ19:BB19,4))/4,"")</f>
        <v>1.0499999999999998</v>
      </c>
      <c r="AB19" s="35"/>
      <c r="AC19" s="19">
        <f t="shared" si="0"/>
        <v>7</v>
      </c>
      <c r="AD19" s="19">
        <f t="shared" si="1"/>
        <v>4</v>
      </c>
      <c r="AE19" s="19">
        <f t="shared" si="2"/>
        <v>5.9</v>
      </c>
      <c r="AF19" s="19">
        <f t="shared" si="3"/>
        <v>9.4</v>
      </c>
      <c r="AG19" s="19">
        <f t="shared" si="4"/>
        <v>9.1</v>
      </c>
      <c r="AH19" s="19">
        <f t="shared" si="5"/>
        <v>5.0999999999999996</v>
      </c>
      <c r="AI19" s="18"/>
      <c r="AJ19" s="19">
        <f t="shared" si="6"/>
        <v>7</v>
      </c>
      <c r="AK19" s="19">
        <f t="shared" si="7"/>
        <v>4</v>
      </c>
      <c r="AL19" s="19">
        <f t="shared" si="8"/>
        <v>9</v>
      </c>
      <c r="AM19" s="19" t="str">
        <f t="shared" si="9"/>
        <v/>
      </c>
      <c r="AN19" s="19" t="str">
        <f t="shared" si="10"/>
        <v/>
      </c>
      <c r="AO19" s="19" t="str">
        <f t="shared" si="11"/>
        <v/>
      </c>
      <c r="AP19" s="19">
        <f t="shared" si="12"/>
        <v>5.9</v>
      </c>
      <c r="AQ19" s="19">
        <f t="shared" si="13"/>
        <v>9.4</v>
      </c>
      <c r="AR19" s="19">
        <f t="shared" si="14"/>
        <v>9.1</v>
      </c>
      <c r="AS19" s="19">
        <f t="shared" si="15"/>
        <v>5.0999999999999996</v>
      </c>
      <c r="AT19" s="19">
        <f t="shared" si="16"/>
        <v>4.0999999999999996</v>
      </c>
      <c r="AU19" s="19" t="str">
        <f t="shared" si="17"/>
        <v/>
      </c>
      <c r="AV19" s="19">
        <f t="shared" si="18"/>
        <v>9.9</v>
      </c>
      <c r="AW19" s="19">
        <f t="shared" si="18"/>
        <v>-2.6</v>
      </c>
      <c r="AX19" s="19">
        <f t="shared" si="19"/>
        <v>8.6999999999999993</v>
      </c>
      <c r="AY19" s="19">
        <f t="shared" si="20"/>
        <v>1.4</v>
      </c>
      <c r="AZ19" s="19">
        <f t="shared" si="21"/>
        <v>1.4</v>
      </c>
      <c r="BA19" s="19">
        <f t="shared" si="22"/>
        <v>4.4000000000000004</v>
      </c>
      <c r="BB19" s="19" t="str">
        <f t="shared" si="23"/>
        <v/>
      </c>
    </row>
    <row r="20" spans="1:54" s="21" customFormat="1" x14ac:dyDescent="0.25">
      <c r="A20" s="22">
        <f t="shared" si="24"/>
        <v>17</v>
      </c>
      <c r="B20" s="23" t="s">
        <v>100</v>
      </c>
      <c r="C20" s="23" t="s">
        <v>101</v>
      </c>
      <c r="D20" s="23" t="s">
        <v>187</v>
      </c>
      <c r="E20" s="25">
        <v>2000</v>
      </c>
      <c r="F20" s="32">
        <v>6</v>
      </c>
      <c r="G20" s="32">
        <v>5</v>
      </c>
      <c r="H20" s="32">
        <v>3.1</v>
      </c>
      <c r="I20" s="32"/>
      <c r="J20" s="32"/>
      <c r="K20" s="32"/>
      <c r="L20" s="32">
        <v>4.9000000000000004</v>
      </c>
      <c r="M20" s="32">
        <v>7.1</v>
      </c>
      <c r="N20" s="33">
        <f>IF(COUNTA(F20:M20)&gt;1,(SMALL(F20:M20,1)+SMALL(F20:M20,2))/2,"")</f>
        <v>4</v>
      </c>
      <c r="O20" s="32">
        <v>1.1000000000000001</v>
      </c>
      <c r="P20" s="32">
        <v>7.1</v>
      </c>
      <c r="Q20" s="32">
        <v>1.1000000000000001</v>
      </c>
      <c r="R20" s="32">
        <v>7.6</v>
      </c>
      <c r="S20" s="32">
        <v>2.9</v>
      </c>
      <c r="T20" s="32">
        <v>11.4</v>
      </c>
      <c r="U20" s="32">
        <v>3.7</v>
      </c>
      <c r="V20" s="33">
        <f>IF(COUNTA(F20:G20)+COUNTA(L20:M20)+COUNTA(O20:P20)&gt;3,(SMALL(AC20:AH20,1)+SMALL(AC20:AH20,2)+SMALL(AC20:AH20,3)+SMALL(AC20:AH20,4))/4,"")</f>
        <v>4.25</v>
      </c>
      <c r="W20" s="32">
        <v>6.4</v>
      </c>
      <c r="X20" s="32">
        <v>6.4</v>
      </c>
      <c r="Y20" s="32"/>
      <c r="Z20" s="32"/>
      <c r="AA20" s="33">
        <f>IF(COUNTA(F20:M20)+COUNTA(O20:U20)+COUNTA(W20:Z20)&gt;3,(SMALL(AJ20:BB20,1)+SMALL(AJ20:BB20,2)+SMALL(AJ20:BB20,3)+SMALL(AJ20:BB20,4))/4,"")</f>
        <v>2.0499999999999998</v>
      </c>
      <c r="AB20" s="35"/>
      <c r="AC20" s="19">
        <f t="shared" si="0"/>
        <v>6</v>
      </c>
      <c r="AD20" s="19">
        <f t="shared" si="1"/>
        <v>5</v>
      </c>
      <c r="AE20" s="19">
        <f t="shared" si="2"/>
        <v>4.9000000000000004</v>
      </c>
      <c r="AF20" s="19">
        <f t="shared" si="3"/>
        <v>7.1</v>
      </c>
      <c r="AG20" s="19">
        <f t="shared" si="4"/>
        <v>1.1000000000000001</v>
      </c>
      <c r="AH20" s="19">
        <f t="shared" si="5"/>
        <v>7.1</v>
      </c>
      <c r="AI20" s="18"/>
      <c r="AJ20" s="19">
        <f t="shared" si="6"/>
        <v>6</v>
      </c>
      <c r="AK20" s="19">
        <f t="shared" si="7"/>
        <v>5</v>
      </c>
      <c r="AL20" s="19">
        <f t="shared" si="8"/>
        <v>3.1</v>
      </c>
      <c r="AM20" s="19" t="str">
        <f t="shared" si="9"/>
        <v/>
      </c>
      <c r="AN20" s="19" t="str">
        <f t="shared" si="10"/>
        <v/>
      </c>
      <c r="AO20" s="19" t="str">
        <f t="shared" si="11"/>
        <v/>
      </c>
      <c r="AP20" s="19">
        <f t="shared" si="12"/>
        <v>4.9000000000000004</v>
      </c>
      <c r="AQ20" s="19">
        <f t="shared" si="13"/>
        <v>7.1</v>
      </c>
      <c r="AR20" s="19">
        <f t="shared" si="14"/>
        <v>1.1000000000000001</v>
      </c>
      <c r="AS20" s="19">
        <f t="shared" si="15"/>
        <v>7.1</v>
      </c>
      <c r="AT20" s="19">
        <f t="shared" si="16"/>
        <v>1.1000000000000001</v>
      </c>
      <c r="AU20" s="19">
        <f t="shared" si="17"/>
        <v>7.6</v>
      </c>
      <c r="AV20" s="19">
        <f t="shared" si="18"/>
        <v>2.9</v>
      </c>
      <c r="AW20" s="19">
        <f t="shared" si="18"/>
        <v>11.4</v>
      </c>
      <c r="AX20" s="19">
        <f t="shared" si="19"/>
        <v>3.7</v>
      </c>
      <c r="AY20" s="19">
        <f t="shared" si="20"/>
        <v>6.4</v>
      </c>
      <c r="AZ20" s="19">
        <f t="shared" si="21"/>
        <v>6.4</v>
      </c>
      <c r="BA20" s="19" t="str">
        <f t="shared" si="22"/>
        <v/>
      </c>
      <c r="BB20" s="19" t="str">
        <f t="shared" si="23"/>
        <v/>
      </c>
    </row>
    <row r="21" spans="1:54" s="21" customFormat="1" x14ac:dyDescent="0.25">
      <c r="A21" s="22">
        <f t="shared" si="24"/>
        <v>18</v>
      </c>
      <c r="B21" s="23" t="s">
        <v>117</v>
      </c>
      <c r="C21" s="23" t="s">
        <v>118</v>
      </c>
      <c r="D21" s="23" t="s">
        <v>68</v>
      </c>
      <c r="E21" s="25">
        <v>1998</v>
      </c>
      <c r="F21" s="32">
        <v>4</v>
      </c>
      <c r="G21" s="32">
        <v>0</v>
      </c>
      <c r="H21" s="32"/>
      <c r="I21" s="32"/>
      <c r="J21" s="32"/>
      <c r="K21" s="32"/>
      <c r="L21" s="32">
        <v>3.7</v>
      </c>
      <c r="M21" s="32">
        <v>4.9000000000000004</v>
      </c>
      <c r="N21" s="33">
        <f>IF(COUNTA(F21:M21)&gt;1,(SMALL(F21:M21,1)+SMALL(F21:M21,2))/2,"")</f>
        <v>1.85</v>
      </c>
      <c r="O21" s="32"/>
      <c r="P21" s="32"/>
      <c r="Q21" s="32"/>
      <c r="R21" s="32">
        <v>10.4</v>
      </c>
      <c r="S21" s="32"/>
      <c r="T21" s="32"/>
      <c r="U21" s="32">
        <v>9.6999999999999993</v>
      </c>
      <c r="V21" s="33">
        <f>IF(COUNTA(F21:G21)+COUNTA(L21:M21)+COUNTA(O21:P21)&gt;3,(SMALL(AC21:AH21,1)+SMALL(AC21:AH21,2)+SMALL(AC21:AH21,3)+SMALL(AC21:AH21,4))/4,"")</f>
        <v>3.1500000000000004</v>
      </c>
      <c r="W21" s="32">
        <v>8.6</v>
      </c>
      <c r="X21" s="32">
        <v>7.6</v>
      </c>
      <c r="Y21" s="32"/>
      <c r="Z21" s="32">
        <v>1.6</v>
      </c>
      <c r="AA21" s="33">
        <f>IF(COUNTA(F21:M21)+COUNTA(O21:U21)+COUNTA(W21:Z21)&gt;3,(SMALL(AJ21:BB21,1)+SMALL(AJ21:BB21,2)+SMALL(AJ21:BB21,3)+SMALL(AJ21:BB21,4))/4,"")</f>
        <v>2.3250000000000002</v>
      </c>
      <c r="AB21" s="35"/>
      <c r="AC21" s="19">
        <f t="shared" si="0"/>
        <v>4</v>
      </c>
      <c r="AD21" s="19">
        <f t="shared" si="1"/>
        <v>0</v>
      </c>
      <c r="AE21" s="19">
        <f t="shared" si="2"/>
        <v>3.7</v>
      </c>
      <c r="AF21" s="19">
        <f t="shared" si="3"/>
        <v>4.9000000000000004</v>
      </c>
      <c r="AG21" s="19" t="str">
        <f t="shared" si="4"/>
        <v/>
      </c>
      <c r="AH21" s="19" t="str">
        <f t="shared" si="5"/>
        <v/>
      </c>
      <c r="AI21" s="18"/>
      <c r="AJ21" s="19">
        <f t="shared" si="6"/>
        <v>4</v>
      </c>
      <c r="AK21" s="19">
        <f t="shared" si="7"/>
        <v>0</v>
      </c>
      <c r="AL21" s="19" t="str">
        <f t="shared" si="8"/>
        <v/>
      </c>
      <c r="AM21" s="19" t="str">
        <f t="shared" si="9"/>
        <v/>
      </c>
      <c r="AN21" s="19" t="str">
        <f t="shared" si="10"/>
        <v/>
      </c>
      <c r="AO21" s="19" t="str">
        <f t="shared" si="11"/>
        <v/>
      </c>
      <c r="AP21" s="19">
        <f t="shared" si="12"/>
        <v>3.7</v>
      </c>
      <c r="AQ21" s="19">
        <f t="shared" si="13"/>
        <v>4.9000000000000004</v>
      </c>
      <c r="AR21" s="19" t="str">
        <f t="shared" si="14"/>
        <v/>
      </c>
      <c r="AS21" s="19" t="str">
        <f t="shared" si="15"/>
        <v/>
      </c>
      <c r="AT21" s="19" t="str">
        <f t="shared" si="16"/>
        <v/>
      </c>
      <c r="AU21" s="19">
        <f t="shared" si="17"/>
        <v>10.4</v>
      </c>
      <c r="AV21" s="19" t="str">
        <f t="shared" si="18"/>
        <v/>
      </c>
      <c r="AW21" s="19" t="str">
        <f t="shared" si="18"/>
        <v/>
      </c>
      <c r="AX21" s="19">
        <f t="shared" si="19"/>
        <v>9.6999999999999993</v>
      </c>
      <c r="AY21" s="19">
        <f t="shared" si="20"/>
        <v>8.6</v>
      </c>
      <c r="AZ21" s="19">
        <f t="shared" si="21"/>
        <v>7.6</v>
      </c>
      <c r="BA21" s="19" t="str">
        <f t="shared" si="22"/>
        <v/>
      </c>
      <c r="BB21" s="19">
        <f t="shared" si="23"/>
        <v>1.6</v>
      </c>
    </row>
    <row r="22" spans="1:54" s="21" customFormat="1" x14ac:dyDescent="0.25">
      <c r="A22" s="22">
        <f t="shared" si="24"/>
        <v>19</v>
      </c>
      <c r="B22" s="23" t="s">
        <v>90</v>
      </c>
      <c r="C22" s="23" t="s">
        <v>91</v>
      </c>
      <c r="D22" s="23" t="s">
        <v>29</v>
      </c>
      <c r="E22" s="25">
        <v>2002</v>
      </c>
      <c r="F22" s="32">
        <v>6.4</v>
      </c>
      <c r="G22" s="32"/>
      <c r="H22" s="32">
        <v>4.0999999999999996</v>
      </c>
      <c r="I22" s="32"/>
      <c r="J22" s="32"/>
      <c r="K22" s="32"/>
      <c r="L22" s="32">
        <v>5.9</v>
      </c>
      <c r="M22" s="32">
        <v>1</v>
      </c>
      <c r="N22" s="33">
        <f>IF(COUNTA(F22:M22)&gt;1,(SMALL(F22:M22,1)+SMALL(F22:M22,2))/2,"")</f>
        <v>2.5499999999999998</v>
      </c>
      <c r="O22" s="32">
        <v>3.1</v>
      </c>
      <c r="P22" s="32">
        <v>2.1</v>
      </c>
      <c r="Q22" s="32">
        <v>3.1</v>
      </c>
      <c r="R22" s="32"/>
      <c r="S22" s="32">
        <v>9.9</v>
      </c>
      <c r="T22" s="32">
        <v>8.4</v>
      </c>
      <c r="U22" s="32">
        <v>5.3</v>
      </c>
      <c r="V22" s="33">
        <f>IF(COUNTA(F22:G22)+COUNTA(L22:M22)+COUNTA(O22:P22)&gt;3,(SMALL(AC22:AH22,1)+SMALL(AC22:AH22,2)+SMALL(AC22:AH22,3)+SMALL(AC22:AH22,4))/4,"")</f>
        <v>3.0250000000000004</v>
      </c>
      <c r="W22" s="32">
        <v>5.4</v>
      </c>
      <c r="X22" s="32">
        <v>14.4</v>
      </c>
      <c r="Y22" s="32"/>
      <c r="Z22" s="32">
        <v>9.6</v>
      </c>
      <c r="AA22" s="33">
        <f>IF(COUNTA(F22:M22)+COUNTA(O22:U22)+COUNTA(W22:Z22)&gt;3,(SMALL(AJ22:BB22,1)+SMALL(AJ22:BB22,2)+SMALL(AJ22:BB22,3)+SMALL(AJ22:BB22,4))/4,"")</f>
        <v>2.3250000000000002</v>
      </c>
      <c r="AB22" s="35"/>
      <c r="AC22" s="19">
        <f t="shared" si="0"/>
        <v>6.4</v>
      </c>
      <c r="AD22" s="19" t="str">
        <f t="shared" si="1"/>
        <v/>
      </c>
      <c r="AE22" s="19">
        <f t="shared" si="2"/>
        <v>5.9</v>
      </c>
      <c r="AF22" s="19">
        <f t="shared" si="3"/>
        <v>1</v>
      </c>
      <c r="AG22" s="19">
        <f t="shared" si="4"/>
        <v>3.1</v>
      </c>
      <c r="AH22" s="19">
        <f t="shared" si="5"/>
        <v>2.1</v>
      </c>
      <c r="AI22" s="18"/>
      <c r="AJ22" s="19">
        <f t="shared" si="6"/>
        <v>6.4</v>
      </c>
      <c r="AK22" s="19" t="str">
        <f t="shared" si="7"/>
        <v/>
      </c>
      <c r="AL22" s="19">
        <f t="shared" si="8"/>
        <v>4.0999999999999996</v>
      </c>
      <c r="AM22" s="19" t="str">
        <f t="shared" si="9"/>
        <v/>
      </c>
      <c r="AN22" s="19" t="str">
        <f t="shared" si="10"/>
        <v/>
      </c>
      <c r="AO22" s="19" t="str">
        <f t="shared" si="11"/>
        <v/>
      </c>
      <c r="AP22" s="19">
        <f t="shared" si="12"/>
        <v>5.9</v>
      </c>
      <c r="AQ22" s="19">
        <f t="shared" si="13"/>
        <v>1</v>
      </c>
      <c r="AR22" s="19">
        <f t="shared" si="14"/>
        <v>3.1</v>
      </c>
      <c r="AS22" s="19">
        <f t="shared" si="15"/>
        <v>2.1</v>
      </c>
      <c r="AT22" s="19">
        <f t="shared" si="16"/>
        <v>3.1</v>
      </c>
      <c r="AU22" s="19" t="str">
        <f t="shared" si="17"/>
        <v/>
      </c>
      <c r="AV22" s="19">
        <f t="shared" si="18"/>
        <v>9.9</v>
      </c>
      <c r="AW22" s="19">
        <f t="shared" si="18"/>
        <v>8.4</v>
      </c>
      <c r="AX22" s="19">
        <f t="shared" si="19"/>
        <v>5.3</v>
      </c>
      <c r="AY22" s="19">
        <f t="shared" si="20"/>
        <v>5.4</v>
      </c>
      <c r="AZ22" s="19">
        <f t="shared" si="21"/>
        <v>14.4</v>
      </c>
      <c r="BA22" s="19" t="str">
        <f t="shared" si="22"/>
        <v/>
      </c>
      <c r="BB22" s="19">
        <f t="shared" si="23"/>
        <v>9.6</v>
      </c>
    </row>
    <row r="23" spans="1:54" s="21" customFormat="1" x14ac:dyDescent="0.25">
      <c r="A23" s="22">
        <f t="shared" si="24"/>
        <v>20</v>
      </c>
      <c r="B23" s="23" t="s">
        <v>147</v>
      </c>
      <c r="C23" s="23" t="s">
        <v>148</v>
      </c>
      <c r="D23" s="23" t="s">
        <v>188</v>
      </c>
      <c r="E23" s="25">
        <v>1999</v>
      </c>
      <c r="F23" s="32">
        <v>5</v>
      </c>
      <c r="G23" s="32">
        <v>10</v>
      </c>
      <c r="H23" s="32"/>
      <c r="I23" s="32"/>
      <c r="J23" s="32"/>
      <c r="K23" s="32"/>
      <c r="L23" s="32"/>
      <c r="M23" s="32"/>
      <c r="N23" s="33">
        <f>IF(COUNTA(F23:M23)&gt;1,(SMALL(F23:M23,1)+SMALL(F23:M23,2))/2,"")</f>
        <v>7.5</v>
      </c>
      <c r="O23" s="32">
        <v>1.1000000000000001</v>
      </c>
      <c r="P23" s="32">
        <v>1.1000000000000001</v>
      </c>
      <c r="Q23" s="32">
        <v>5.0999999999999996</v>
      </c>
      <c r="R23" s="32"/>
      <c r="S23" s="32">
        <v>2.9</v>
      </c>
      <c r="T23" s="32"/>
      <c r="U23" s="32"/>
      <c r="V23" s="33">
        <f>IF(COUNTA(F23:G23)+COUNTA(L23:M23)+COUNTA(O23:P23)&gt;3,(SMALL(AC23:AH23,1)+SMALL(AC23:AH23,2)+SMALL(AC23:AH23,3)+SMALL(AC23:AH23,4))/4,"")</f>
        <v>4.3</v>
      </c>
      <c r="W23" s="32">
        <v>7.4</v>
      </c>
      <c r="X23" s="32">
        <v>9.4</v>
      </c>
      <c r="Y23" s="32"/>
      <c r="Z23" s="32"/>
      <c r="AA23" s="33">
        <f>IF(COUNTA(F23:M23)+COUNTA(O23:U23)+COUNTA(W23:Z23)&gt;3,(SMALL(AJ23:BB23,1)+SMALL(AJ23:BB23,2)+SMALL(AJ23:BB23,3)+SMALL(AJ23:BB23,4))/4,"")</f>
        <v>2.5249999999999999</v>
      </c>
      <c r="AB23" s="35"/>
      <c r="AC23" s="19">
        <f t="shared" si="0"/>
        <v>5</v>
      </c>
      <c r="AD23" s="19">
        <f t="shared" si="1"/>
        <v>10</v>
      </c>
      <c r="AE23" s="19" t="str">
        <f t="shared" si="2"/>
        <v/>
      </c>
      <c r="AF23" s="19" t="str">
        <f t="shared" si="3"/>
        <v/>
      </c>
      <c r="AG23" s="19">
        <f t="shared" si="4"/>
        <v>1.1000000000000001</v>
      </c>
      <c r="AH23" s="19">
        <f t="shared" si="5"/>
        <v>1.1000000000000001</v>
      </c>
      <c r="AI23" s="18"/>
      <c r="AJ23" s="19">
        <f t="shared" si="6"/>
        <v>5</v>
      </c>
      <c r="AK23" s="19">
        <f t="shared" si="7"/>
        <v>10</v>
      </c>
      <c r="AL23" s="19" t="str">
        <f t="shared" si="8"/>
        <v/>
      </c>
      <c r="AM23" s="19" t="str">
        <f t="shared" si="9"/>
        <v/>
      </c>
      <c r="AN23" s="19" t="str">
        <f t="shared" si="10"/>
        <v/>
      </c>
      <c r="AO23" s="19" t="str">
        <f t="shared" si="11"/>
        <v/>
      </c>
      <c r="AP23" s="19" t="str">
        <f t="shared" si="12"/>
        <v/>
      </c>
      <c r="AQ23" s="19" t="str">
        <f t="shared" si="13"/>
        <v/>
      </c>
      <c r="AR23" s="19">
        <f t="shared" si="14"/>
        <v>1.1000000000000001</v>
      </c>
      <c r="AS23" s="19">
        <f t="shared" si="15"/>
        <v>1.1000000000000001</v>
      </c>
      <c r="AT23" s="19">
        <f t="shared" si="16"/>
        <v>5.0999999999999996</v>
      </c>
      <c r="AU23" s="19" t="str">
        <f t="shared" si="17"/>
        <v/>
      </c>
      <c r="AV23" s="19">
        <f t="shared" si="18"/>
        <v>2.9</v>
      </c>
      <c r="AW23" s="19" t="str">
        <f t="shared" si="18"/>
        <v/>
      </c>
      <c r="AX23" s="19" t="str">
        <f t="shared" si="19"/>
        <v/>
      </c>
      <c r="AY23" s="19">
        <f t="shared" si="20"/>
        <v>7.4</v>
      </c>
      <c r="AZ23" s="19">
        <f t="shared" si="21"/>
        <v>9.4</v>
      </c>
      <c r="BA23" s="19" t="str">
        <f t="shared" si="22"/>
        <v/>
      </c>
      <c r="BB23" s="19" t="str">
        <f t="shared" si="23"/>
        <v/>
      </c>
    </row>
    <row r="24" spans="1:54" s="21" customFormat="1" x14ac:dyDescent="0.25">
      <c r="A24" s="22">
        <f t="shared" si="24"/>
        <v>21</v>
      </c>
      <c r="B24" s="23" t="s">
        <v>86</v>
      </c>
      <c r="C24" s="23" t="s">
        <v>87</v>
      </c>
      <c r="D24" s="23" t="s">
        <v>29</v>
      </c>
      <c r="E24" s="25">
        <v>2002</v>
      </c>
      <c r="F24" s="32">
        <v>5.4</v>
      </c>
      <c r="G24" s="32"/>
      <c r="H24" s="32"/>
      <c r="I24" s="32"/>
      <c r="J24" s="32"/>
      <c r="K24" s="32"/>
      <c r="L24" s="32">
        <v>2.9</v>
      </c>
      <c r="M24" s="32">
        <v>9</v>
      </c>
      <c r="N24" s="33">
        <f>IF(COUNTA(F24:M24)&gt;1,(SMALL(F24:M24,1)+SMALL(F24:M24,2))/2,"")</f>
        <v>4.1500000000000004</v>
      </c>
      <c r="O24" s="32">
        <v>4.0999999999999996</v>
      </c>
      <c r="P24" s="32">
        <v>-0.9</v>
      </c>
      <c r="Q24" s="32">
        <v>4.0999999999999996</v>
      </c>
      <c r="R24" s="32"/>
      <c r="S24" s="32">
        <v>10.9</v>
      </c>
      <c r="T24" s="32">
        <v>6.4</v>
      </c>
      <c r="U24" s="32"/>
      <c r="V24" s="33">
        <f>IF(COUNTA(F24:G24)+COUNTA(L24:M24)+COUNTA(O24:P24)&gt;3,(SMALL(AC24:AH24,1)+SMALL(AC24:AH24,2)+SMALL(AC24:AH24,3)+SMALL(AC24:AH24,4))/4,"")</f>
        <v>2.875</v>
      </c>
      <c r="W24" s="32">
        <v>13.4</v>
      </c>
      <c r="X24" s="32">
        <v>7.4</v>
      </c>
      <c r="Y24" s="32"/>
      <c r="Z24" s="32">
        <v>11.6</v>
      </c>
      <c r="AA24" s="33">
        <f>IF(COUNTA(F24:M24)+COUNTA(O24:U24)+COUNTA(W24:Z24)&gt;3,(SMALL(AJ24:BB24,1)+SMALL(AJ24:BB24,2)+SMALL(AJ24:BB24,3)+SMALL(AJ24:BB24,4))/4,"")</f>
        <v>2.5499999999999998</v>
      </c>
      <c r="AB24" s="35"/>
      <c r="AC24" s="19">
        <f t="shared" si="0"/>
        <v>5.4</v>
      </c>
      <c r="AD24" s="19" t="str">
        <f t="shared" si="1"/>
        <v/>
      </c>
      <c r="AE24" s="19">
        <f t="shared" si="2"/>
        <v>2.9</v>
      </c>
      <c r="AF24" s="19">
        <f t="shared" si="3"/>
        <v>9</v>
      </c>
      <c r="AG24" s="19">
        <f t="shared" si="4"/>
        <v>4.0999999999999996</v>
      </c>
      <c r="AH24" s="19">
        <f t="shared" si="5"/>
        <v>-0.9</v>
      </c>
      <c r="AI24" s="18"/>
      <c r="AJ24" s="19">
        <f t="shared" si="6"/>
        <v>5.4</v>
      </c>
      <c r="AK24" s="19" t="str">
        <f t="shared" si="7"/>
        <v/>
      </c>
      <c r="AL24" s="19" t="str">
        <f t="shared" si="8"/>
        <v/>
      </c>
      <c r="AM24" s="19" t="str">
        <f t="shared" si="9"/>
        <v/>
      </c>
      <c r="AN24" s="19" t="str">
        <f t="shared" si="10"/>
        <v/>
      </c>
      <c r="AO24" s="19" t="str">
        <f t="shared" si="11"/>
        <v/>
      </c>
      <c r="AP24" s="19">
        <f t="shared" si="12"/>
        <v>2.9</v>
      </c>
      <c r="AQ24" s="19">
        <f t="shared" si="13"/>
        <v>9</v>
      </c>
      <c r="AR24" s="19">
        <f t="shared" si="14"/>
        <v>4.0999999999999996</v>
      </c>
      <c r="AS24" s="19">
        <f t="shared" si="15"/>
        <v>-0.9</v>
      </c>
      <c r="AT24" s="19">
        <f t="shared" si="16"/>
        <v>4.0999999999999996</v>
      </c>
      <c r="AU24" s="19" t="str">
        <f t="shared" si="17"/>
        <v/>
      </c>
      <c r="AV24" s="19">
        <f t="shared" si="18"/>
        <v>10.9</v>
      </c>
      <c r="AW24" s="19">
        <f t="shared" si="18"/>
        <v>6.4</v>
      </c>
      <c r="AX24" s="19" t="str">
        <f t="shared" si="19"/>
        <v/>
      </c>
      <c r="AY24" s="19">
        <f t="shared" si="20"/>
        <v>13.4</v>
      </c>
      <c r="AZ24" s="19">
        <f t="shared" si="21"/>
        <v>7.4</v>
      </c>
      <c r="BA24" s="19" t="str">
        <f t="shared" si="22"/>
        <v/>
      </c>
      <c r="BB24" s="19">
        <f t="shared" si="23"/>
        <v>11.6</v>
      </c>
    </row>
    <row r="25" spans="1:54" s="21" customFormat="1" x14ac:dyDescent="0.25">
      <c r="A25" s="22">
        <f t="shared" si="24"/>
        <v>22</v>
      </c>
      <c r="B25" s="23" t="s">
        <v>170</v>
      </c>
      <c r="C25" s="23" t="s">
        <v>171</v>
      </c>
      <c r="D25" s="23" t="s">
        <v>29</v>
      </c>
      <c r="E25" s="25">
        <v>2000</v>
      </c>
      <c r="F25" s="32">
        <v>8</v>
      </c>
      <c r="G25" s="32">
        <v>9</v>
      </c>
      <c r="H25" s="32"/>
      <c r="I25" s="32"/>
      <c r="J25" s="32"/>
      <c r="K25" s="32"/>
      <c r="L25" s="32">
        <v>10.8</v>
      </c>
      <c r="M25" s="32">
        <v>1.7</v>
      </c>
      <c r="N25" s="33">
        <f>IF(COUNTA(F25:M25)&gt;1,(SMALL(F25:M25,1)+SMALL(F25:M25,2))/2,"")</f>
        <v>4.8499999999999996</v>
      </c>
      <c r="O25" s="32">
        <v>7.1</v>
      </c>
      <c r="P25" s="32">
        <v>4.0999999999999996</v>
      </c>
      <c r="Q25" s="32">
        <v>4.0999999999999996</v>
      </c>
      <c r="R25" s="32">
        <v>2</v>
      </c>
      <c r="S25" s="32">
        <v>12.9</v>
      </c>
      <c r="T25" s="32">
        <v>15.4</v>
      </c>
      <c r="U25" s="32"/>
      <c r="V25" s="33">
        <f>IF(COUNTA(F25:G25)+COUNTA(L25:M25)+COUNTA(O25:P25)&gt;3,(SMALL(AC25:AH25,1)+SMALL(AC25:AH25,2)+SMALL(AC25:AH25,3)+SMALL(AC25:AH25,4))/4,"")</f>
        <v>5.2249999999999996</v>
      </c>
      <c r="W25" s="32">
        <v>5.4</v>
      </c>
      <c r="X25" s="32">
        <v>9.4</v>
      </c>
      <c r="Y25" s="32"/>
      <c r="Z25" s="32"/>
      <c r="AA25" s="33">
        <f>IF(COUNTA(F25:M25)+COUNTA(O25:U25)+COUNTA(W25:Z25)&gt;3,(SMALL(AJ25:BB25,1)+SMALL(AJ25:BB25,2)+SMALL(AJ25:BB25,3)+SMALL(AJ25:BB25,4))/4,"")</f>
        <v>2.9749999999999996</v>
      </c>
      <c r="AB25" s="35"/>
      <c r="AC25" s="19">
        <f t="shared" si="0"/>
        <v>8</v>
      </c>
      <c r="AD25" s="19">
        <f t="shared" si="1"/>
        <v>9</v>
      </c>
      <c r="AE25" s="19">
        <f t="shared" si="2"/>
        <v>10.8</v>
      </c>
      <c r="AF25" s="19">
        <f t="shared" si="3"/>
        <v>1.7</v>
      </c>
      <c r="AG25" s="19">
        <f t="shared" si="4"/>
        <v>7.1</v>
      </c>
      <c r="AH25" s="19">
        <f t="shared" si="5"/>
        <v>4.0999999999999996</v>
      </c>
      <c r="AI25" s="18"/>
      <c r="AJ25" s="19">
        <f t="shared" si="6"/>
        <v>8</v>
      </c>
      <c r="AK25" s="19">
        <f t="shared" si="7"/>
        <v>9</v>
      </c>
      <c r="AL25" s="19" t="str">
        <f t="shared" si="8"/>
        <v/>
      </c>
      <c r="AM25" s="19" t="str">
        <f t="shared" si="9"/>
        <v/>
      </c>
      <c r="AN25" s="19" t="str">
        <f t="shared" si="10"/>
        <v/>
      </c>
      <c r="AO25" s="19" t="str">
        <f t="shared" si="11"/>
        <v/>
      </c>
      <c r="AP25" s="19">
        <f t="shared" si="12"/>
        <v>10.8</v>
      </c>
      <c r="AQ25" s="19">
        <f t="shared" si="13"/>
        <v>1.7</v>
      </c>
      <c r="AR25" s="19">
        <f t="shared" si="14"/>
        <v>7.1</v>
      </c>
      <c r="AS25" s="19">
        <f t="shared" si="15"/>
        <v>4.0999999999999996</v>
      </c>
      <c r="AT25" s="19">
        <f t="shared" si="16"/>
        <v>4.0999999999999996</v>
      </c>
      <c r="AU25" s="19">
        <f t="shared" si="17"/>
        <v>2</v>
      </c>
      <c r="AV25" s="19">
        <f t="shared" si="18"/>
        <v>12.9</v>
      </c>
      <c r="AW25" s="19">
        <f t="shared" si="18"/>
        <v>15.4</v>
      </c>
      <c r="AX25" s="19" t="str">
        <f t="shared" si="19"/>
        <v/>
      </c>
      <c r="AY25" s="19">
        <f t="shared" si="20"/>
        <v>5.4</v>
      </c>
      <c r="AZ25" s="19">
        <f t="shared" si="21"/>
        <v>9.4</v>
      </c>
      <c r="BA25" s="19" t="str">
        <f t="shared" si="22"/>
        <v/>
      </c>
      <c r="BB25" s="19" t="str">
        <f t="shared" si="23"/>
        <v/>
      </c>
    </row>
    <row r="26" spans="1:54" s="21" customFormat="1" x14ac:dyDescent="0.25">
      <c r="A26" s="22">
        <f t="shared" si="24"/>
        <v>23</v>
      </c>
      <c r="B26" s="23" t="s">
        <v>182</v>
      </c>
      <c r="C26" s="23" t="s">
        <v>183</v>
      </c>
      <c r="D26" s="23" t="s">
        <v>29</v>
      </c>
      <c r="E26" s="25">
        <v>1999</v>
      </c>
      <c r="F26" s="32">
        <v>11</v>
      </c>
      <c r="G26" s="32">
        <v>5</v>
      </c>
      <c r="H26" s="32"/>
      <c r="I26" s="32"/>
      <c r="J26" s="32"/>
      <c r="K26" s="32"/>
      <c r="L26" s="32">
        <v>13.8</v>
      </c>
      <c r="M26" s="32">
        <v>10.7</v>
      </c>
      <c r="N26" s="33">
        <f>IF(COUNTA(F26:M26)&gt;1,(SMALL(F26:M26,1)+SMALL(F26:M26,2))/2,"")</f>
        <v>7.85</v>
      </c>
      <c r="O26" s="32">
        <v>0.1</v>
      </c>
      <c r="P26" s="32">
        <v>2.1</v>
      </c>
      <c r="Q26" s="32">
        <v>6.1</v>
      </c>
      <c r="R26" s="32">
        <v>7</v>
      </c>
      <c r="S26" s="32">
        <v>5.9</v>
      </c>
      <c r="T26" s="32"/>
      <c r="U26" s="32">
        <v>9.3000000000000007</v>
      </c>
      <c r="V26" s="33">
        <f>IF(COUNTA(F26:G26)+COUNTA(L26:M26)+COUNTA(O26:P26)&gt;3,(SMALL(AC26:AH26,1)+SMALL(AC26:AH26,2)+SMALL(AC26:AH26,3)+SMALL(AC26:AH26,4))/4,"")</f>
        <v>4.4749999999999996</v>
      </c>
      <c r="W26" s="32">
        <v>5.4</v>
      </c>
      <c r="X26" s="32">
        <v>11.4</v>
      </c>
      <c r="Y26" s="32"/>
      <c r="Z26" s="32"/>
      <c r="AA26" s="33">
        <f>IF(COUNTA(F26:M26)+COUNTA(O26:U26)+COUNTA(W26:Z26)&gt;3,(SMALL(AJ26:BB26,1)+SMALL(AJ26:BB26,2)+SMALL(AJ26:BB26,3)+SMALL(AJ26:BB26,4))/4,"")</f>
        <v>3.1500000000000004</v>
      </c>
      <c r="AB26" s="35"/>
      <c r="AC26" s="19">
        <f t="shared" si="0"/>
        <v>11</v>
      </c>
      <c r="AD26" s="19">
        <f t="shared" si="1"/>
        <v>5</v>
      </c>
      <c r="AE26" s="19">
        <f t="shared" si="2"/>
        <v>13.8</v>
      </c>
      <c r="AF26" s="19">
        <f t="shared" si="3"/>
        <v>10.7</v>
      </c>
      <c r="AG26" s="19">
        <f t="shared" si="4"/>
        <v>0.1</v>
      </c>
      <c r="AH26" s="19">
        <f t="shared" si="5"/>
        <v>2.1</v>
      </c>
      <c r="AI26" s="18"/>
      <c r="AJ26" s="19">
        <f t="shared" si="6"/>
        <v>11</v>
      </c>
      <c r="AK26" s="19">
        <f t="shared" si="7"/>
        <v>5</v>
      </c>
      <c r="AL26" s="19" t="str">
        <f t="shared" si="8"/>
        <v/>
      </c>
      <c r="AM26" s="19" t="str">
        <f t="shared" si="9"/>
        <v/>
      </c>
      <c r="AN26" s="19" t="str">
        <f t="shared" si="10"/>
        <v/>
      </c>
      <c r="AO26" s="19" t="str">
        <f t="shared" si="11"/>
        <v/>
      </c>
      <c r="AP26" s="19">
        <f t="shared" si="12"/>
        <v>13.8</v>
      </c>
      <c r="AQ26" s="19">
        <f t="shared" si="13"/>
        <v>10.7</v>
      </c>
      <c r="AR26" s="19">
        <f t="shared" si="14"/>
        <v>0.1</v>
      </c>
      <c r="AS26" s="19">
        <f t="shared" si="15"/>
        <v>2.1</v>
      </c>
      <c r="AT26" s="19">
        <f t="shared" si="16"/>
        <v>6.1</v>
      </c>
      <c r="AU26" s="19">
        <f t="shared" si="17"/>
        <v>7</v>
      </c>
      <c r="AV26" s="19">
        <f t="shared" si="18"/>
        <v>5.9</v>
      </c>
      <c r="AW26" s="19" t="str">
        <f t="shared" si="18"/>
        <v/>
      </c>
      <c r="AX26" s="19">
        <f t="shared" si="19"/>
        <v>9.3000000000000007</v>
      </c>
      <c r="AY26" s="19">
        <f t="shared" si="20"/>
        <v>5.4</v>
      </c>
      <c r="AZ26" s="19">
        <f t="shared" si="21"/>
        <v>11.4</v>
      </c>
      <c r="BA26" s="19" t="str">
        <f t="shared" si="22"/>
        <v/>
      </c>
      <c r="BB26" s="19" t="str">
        <f t="shared" si="23"/>
        <v/>
      </c>
    </row>
    <row r="27" spans="1:54" s="21" customFormat="1" x14ac:dyDescent="0.25">
      <c r="A27" s="22">
        <f t="shared" si="24"/>
        <v>24</v>
      </c>
      <c r="B27" s="23" t="s">
        <v>166</v>
      </c>
      <c r="C27" s="23" t="s">
        <v>167</v>
      </c>
      <c r="D27" s="23" t="s">
        <v>190</v>
      </c>
      <c r="E27" s="25">
        <v>2000</v>
      </c>
      <c r="F27" s="32">
        <v>10</v>
      </c>
      <c r="G27" s="32">
        <v>13</v>
      </c>
      <c r="H27" s="32">
        <v>11.4</v>
      </c>
      <c r="I27" s="32"/>
      <c r="J27" s="32"/>
      <c r="K27" s="32"/>
      <c r="L27" s="32">
        <v>7</v>
      </c>
      <c r="M27" s="32">
        <v>14.4</v>
      </c>
      <c r="N27" s="33">
        <f>IF(COUNTA(F27:M27)&gt;1,(SMALL(F27:M27,1)+SMALL(F27:M27,2))/2,"")</f>
        <v>8.5</v>
      </c>
      <c r="O27" s="32">
        <v>4.0999999999999996</v>
      </c>
      <c r="P27" s="32">
        <v>6.1</v>
      </c>
      <c r="Q27" s="32">
        <v>3.1</v>
      </c>
      <c r="R27" s="32">
        <v>4.3</v>
      </c>
      <c r="S27" s="32">
        <v>5.9</v>
      </c>
      <c r="T27" s="32"/>
      <c r="U27" s="32">
        <v>4.3</v>
      </c>
      <c r="V27" s="33">
        <f>IF(COUNTA(F27:G27)+COUNTA(L27:M27)+COUNTA(O27:P27)&gt;3,(SMALL(AC27:AH27,1)+SMALL(AC27:AH27,2)+SMALL(AC27:AH27,3)+SMALL(AC27:AH27,4))/4,"")</f>
        <v>6.8</v>
      </c>
      <c r="W27" s="32">
        <v>5.4</v>
      </c>
      <c r="X27" s="32">
        <v>2.4</v>
      </c>
      <c r="Y27" s="32">
        <v>6.4</v>
      </c>
      <c r="Z27" s="32"/>
      <c r="AA27" s="33">
        <f>IF(COUNTA(F27:M27)+COUNTA(O27:U27)+COUNTA(W27:Z27)&gt;3,(SMALL(AJ27:BB27,1)+SMALL(AJ27:BB27,2)+SMALL(AJ27:BB27,3)+SMALL(AJ27:BB27,4))/4,"")</f>
        <v>3.4749999999999996</v>
      </c>
      <c r="AB27" s="35"/>
      <c r="AC27" s="19">
        <f t="shared" si="0"/>
        <v>10</v>
      </c>
      <c r="AD27" s="19">
        <f t="shared" si="1"/>
        <v>13</v>
      </c>
      <c r="AE27" s="19">
        <f t="shared" si="2"/>
        <v>7</v>
      </c>
      <c r="AF27" s="19">
        <f t="shared" si="3"/>
        <v>14.4</v>
      </c>
      <c r="AG27" s="19">
        <f t="shared" si="4"/>
        <v>4.0999999999999996</v>
      </c>
      <c r="AH27" s="19">
        <f t="shared" si="5"/>
        <v>6.1</v>
      </c>
      <c r="AI27" s="18"/>
      <c r="AJ27" s="19">
        <f t="shared" si="6"/>
        <v>10</v>
      </c>
      <c r="AK27" s="19">
        <f t="shared" si="7"/>
        <v>13</v>
      </c>
      <c r="AL27" s="19">
        <f t="shared" si="8"/>
        <v>11.4</v>
      </c>
      <c r="AM27" s="19" t="str">
        <f t="shared" si="9"/>
        <v/>
      </c>
      <c r="AN27" s="19" t="str">
        <f t="shared" si="10"/>
        <v/>
      </c>
      <c r="AO27" s="19" t="str">
        <f t="shared" si="11"/>
        <v/>
      </c>
      <c r="AP27" s="19">
        <f t="shared" si="12"/>
        <v>7</v>
      </c>
      <c r="AQ27" s="19">
        <f t="shared" si="13"/>
        <v>14.4</v>
      </c>
      <c r="AR27" s="19">
        <f t="shared" si="14"/>
        <v>4.0999999999999996</v>
      </c>
      <c r="AS27" s="19">
        <f t="shared" si="15"/>
        <v>6.1</v>
      </c>
      <c r="AT27" s="19">
        <f t="shared" si="16"/>
        <v>3.1</v>
      </c>
      <c r="AU27" s="19">
        <f t="shared" si="17"/>
        <v>4.3</v>
      </c>
      <c r="AV27" s="19">
        <f t="shared" si="18"/>
        <v>5.9</v>
      </c>
      <c r="AW27" s="19" t="str">
        <f t="shared" si="18"/>
        <v/>
      </c>
      <c r="AX27" s="19">
        <f t="shared" si="19"/>
        <v>4.3</v>
      </c>
      <c r="AY27" s="19">
        <f t="shared" si="20"/>
        <v>5.4</v>
      </c>
      <c r="AZ27" s="19">
        <f t="shared" si="21"/>
        <v>2.4</v>
      </c>
      <c r="BA27" s="19">
        <f t="shared" si="22"/>
        <v>6.4</v>
      </c>
      <c r="BB27" s="19" t="str">
        <f t="shared" si="23"/>
        <v/>
      </c>
    </row>
    <row r="28" spans="1:54" s="21" customFormat="1" x14ac:dyDescent="0.25">
      <c r="A28" s="22">
        <f t="shared" si="24"/>
        <v>25</v>
      </c>
      <c r="B28" s="23" t="s">
        <v>142</v>
      </c>
      <c r="C28" s="23" t="s">
        <v>81</v>
      </c>
      <c r="D28" s="23" t="s">
        <v>370</v>
      </c>
      <c r="E28" s="25">
        <v>1999</v>
      </c>
      <c r="F28" s="32">
        <v>5</v>
      </c>
      <c r="G28" s="32">
        <v>8</v>
      </c>
      <c r="H28" s="32">
        <v>8.4</v>
      </c>
      <c r="I28" s="32"/>
      <c r="J28" s="32"/>
      <c r="K28" s="32"/>
      <c r="L28" s="32">
        <v>6</v>
      </c>
      <c r="M28" s="32">
        <v>11.4</v>
      </c>
      <c r="N28" s="33">
        <f>IF(COUNTA(F28:M28)&gt;1,(SMALL(F28:M28,1)+SMALL(F28:M28,2))/2,"")</f>
        <v>5.5</v>
      </c>
      <c r="O28" s="32">
        <v>0.1</v>
      </c>
      <c r="P28" s="32">
        <v>6.1</v>
      </c>
      <c r="Q28" s="32">
        <v>6.1</v>
      </c>
      <c r="R28" s="32">
        <v>7.3</v>
      </c>
      <c r="S28" s="32"/>
      <c r="T28" s="32"/>
      <c r="U28" s="32">
        <v>14.3</v>
      </c>
      <c r="V28" s="33">
        <f>IF(COUNTA(F28:G28)+COUNTA(L28:M28)+COUNTA(O28:P28)&gt;3,(SMALL(AC28:AH28,1)+SMALL(AC28:AH28,2)+SMALL(AC28:AH28,3)+SMALL(AC28:AH28,4))/4,"")</f>
        <v>4.3</v>
      </c>
      <c r="W28" s="32">
        <v>9.4</v>
      </c>
      <c r="X28" s="32">
        <v>3.4</v>
      </c>
      <c r="Y28" s="32"/>
      <c r="Z28" s="32"/>
      <c r="AA28" s="33">
        <f>IF(COUNTA(F28:M28)+COUNTA(O28:U28)+COUNTA(W28:Z28)&gt;3,(SMALL(AJ28:BB28,1)+SMALL(AJ28:BB28,2)+SMALL(AJ28:BB28,3)+SMALL(AJ28:BB28,4))/4,"")</f>
        <v>3.625</v>
      </c>
      <c r="AB28" s="35"/>
      <c r="AC28" s="19">
        <f t="shared" si="0"/>
        <v>5</v>
      </c>
      <c r="AD28" s="19">
        <f t="shared" si="1"/>
        <v>8</v>
      </c>
      <c r="AE28" s="19">
        <f t="shared" si="2"/>
        <v>6</v>
      </c>
      <c r="AF28" s="19">
        <f t="shared" si="3"/>
        <v>11.4</v>
      </c>
      <c r="AG28" s="19">
        <f t="shared" si="4"/>
        <v>0.1</v>
      </c>
      <c r="AH28" s="19">
        <f t="shared" si="5"/>
        <v>6.1</v>
      </c>
      <c r="AI28" s="18"/>
      <c r="AJ28" s="19">
        <f t="shared" si="6"/>
        <v>5</v>
      </c>
      <c r="AK28" s="19">
        <f t="shared" si="7"/>
        <v>8</v>
      </c>
      <c r="AL28" s="19">
        <f t="shared" si="8"/>
        <v>8.4</v>
      </c>
      <c r="AM28" s="19" t="str">
        <f t="shared" si="9"/>
        <v/>
      </c>
      <c r="AN28" s="19" t="str">
        <f t="shared" si="10"/>
        <v/>
      </c>
      <c r="AO28" s="19" t="str">
        <f t="shared" si="11"/>
        <v/>
      </c>
      <c r="AP28" s="19">
        <f t="shared" si="12"/>
        <v>6</v>
      </c>
      <c r="AQ28" s="19">
        <f t="shared" si="13"/>
        <v>11.4</v>
      </c>
      <c r="AR28" s="19">
        <f t="shared" si="14"/>
        <v>0.1</v>
      </c>
      <c r="AS28" s="19">
        <f t="shared" si="15"/>
        <v>6.1</v>
      </c>
      <c r="AT28" s="19">
        <f t="shared" si="16"/>
        <v>6.1</v>
      </c>
      <c r="AU28" s="19">
        <f t="shared" si="17"/>
        <v>7.3</v>
      </c>
      <c r="AV28" s="19" t="str">
        <f t="shared" si="18"/>
        <v/>
      </c>
      <c r="AW28" s="19" t="str">
        <f t="shared" si="18"/>
        <v/>
      </c>
      <c r="AX28" s="19">
        <f t="shared" si="19"/>
        <v>14.3</v>
      </c>
      <c r="AY28" s="19">
        <f t="shared" si="20"/>
        <v>9.4</v>
      </c>
      <c r="AZ28" s="19">
        <f t="shared" si="21"/>
        <v>3.4</v>
      </c>
      <c r="BA28" s="19" t="str">
        <f t="shared" si="22"/>
        <v/>
      </c>
      <c r="BB28" s="19" t="str">
        <f t="shared" si="23"/>
        <v/>
      </c>
    </row>
    <row r="29" spans="1:54" s="21" customFormat="1" x14ac:dyDescent="0.25">
      <c r="A29" s="22">
        <f t="shared" si="24"/>
        <v>26</v>
      </c>
      <c r="B29" s="23" t="s">
        <v>76</v>
      </c>
      <c r="C29" s="23" t="s">
        <v>77</v>
      </c>
      <c r="D29" s="23" t="s">
        <v>29</v>
      </c>
      <c r="E29" s="25">
        <v>1997</v>
      </c>
      <c r="F29" s="32">
        <v>3</v>
      </c>
      <c r="G29" s="32">
        <v>19</v>
      </c>
      <c r="H29" s="32"/>
      <c r="I29" s="32"/>
      <c r="J29" s="32"/>
      <c r="K29" s="32"/>
      <c r="L29" s="32">
        <v>16</v>
      </c>
      <c r="M29" s="32">
        <v>12.7</v>
      </c>
      <c r="N29" s="33">
        <f>IF(COUNTA(F29:M29)&gt;1,(SMALL(F29:M29,1)+SMALL(F29:M29,2))/2,"")</f>
        <v>7.85</v>
      </c>
      <c r="O29" s="32">
        <v>0.1</v>
      </c>
      <c r="P29" s="32">
        <v>4.0999999999999996</v>
      </c>
      <c r="Q29" s="32">
        <v>9.1</v>
      </c>
      <c r="R29" s="32"/>
      <c r="S29" s="32"/>
      <c r="T29" s="32"/>
      <c r="U29" s="32"/>
      <c r="V29" s="33">
        <f>IF(COUNTA(F29:G29)+COUNTA(L29:M29)+COUNTA(O29:P29)&gt;3,(SMALL(AC29:AH29,1)+SMALL(AC29:AH29,2)+SMALL(AC29:AH29,3)+SMALL(AC29:AH29,4))/4,"")</f>
        <v>4.9749999999999996</v>
      </c>
      <c r="W29" s="32">
        <v>9.6</v>
      </c>
      <c r="X29" s="32">
        <v>8.6</v>
      </c>
      <c r="Y29" s="32"/>
      <c r="Z29" s="32"/>
      <c r="AA29" s="33">
        <f>IF(COUNTA(F29:M29)+COUNTA(O29:U29)+COUNTA(W29:Z29)&gt;3,(SMALL(AJ29:BB29,1)+SMALL(AJ29:BB29,2)+SMALL(AJ29:BB29,3)+SMALL(AJ29:BB29,4))/4,"")</f>
        <v>3.9499999999999997</v>
      </c>
      <c r="AB29" s="35"/>
      <c r="AC29" s="19">
        <f t="shared" si="0"/>
        <v>3</v>
      </c>
      <c r="AD29" s="19">
        <f t="shared" si="1"/>
        <v>19</v>
      </c>
      <c r="AE29" s="19">
        <f t="shared" si="2"/>
        <v>16</v>
      </c>
      <c r="AF29" s="19">
        <f t="shared" si="3"/>
        <v>12.7</v>
      </c>
      <c r="AG29" s="19">
        <f t="shared" si="4"/>
        <v>0.1</v>
      </c>
      <c r="AH29" s="19">
        <f t="shared" si="5"/>
        <v>4.0999999999999996</v>
      </c>
      <c r="AI29" s="18"/>
      <c r="AJ29" s="19">
        <f t="shared" si="6"/>
        <v>3</v>
      </c>
      <c r="AK29" s="19">
        <f t="shared" si="7"/>
        <v>19</v>
      </c>
      <c r="AL29" s="19" t="str">
        <f t="shared" si="8"/>
        <v/>
      </c>
      <c r="AM29" s="19" t="str">
        <f t="shared" si="9"/>
        <v/>
      </c>
      <c r="AN29" s="19" t="str">
        <f t="shared" si="10"/>
        <v/>
      </c>
      <c r="AO29" s="19" t="str">
        <f t="shared" si="11"/>
        <v/>
      </c>
      <c r="AP29" s="19">
        <f t="shared" si="12"/>
        <v>16</v>
      </c>
      <c r="AQ29" s="19">
        <f t="shared" si="13"/>
        <v>12.7</v>
      </c>
      <c r="AR29" s="19">
        <f t="shared" si="14"/>
        <v>0.1</v>
      </c>
      <c r="AS29" s="19">
        <f t="shared" si="15"/>
        <v>4.0999999999999996</v>
      </c>
      <c r="AT29" s="19">
        <f t="shared" si="16"/>
        <v>9.1</v>
      </c>
      <c r="AU29" s="19" t="str">
        <f t="shared" si="17"/>
        <v/>
      </c>
      <c r="AV29" s="19" t="str">
        <f t="shared" si="18"/>
        <v/>
      </c>
      <c r="AW29" s="19" t="str">
        <f t="shared" si="18"/>
        <v/>
      </c>
      <c r="AX29" s="19" t="str">
        <f t="shared" si="19"/>
        <v/>
      </c>
      <c r="AY29" s="19">
        <f t="shared" si="20"/>
        <v>9.6</v>
      </c>
      <c r="AZ29" s="19">
        <f t="shared" si="21"/>
        <v>8.6</v>
      </c>
      <c r="BA29" s="19" t="str">
        <f t="shared" si="22"/>
        <v/>
      </c>
      <c r="BB29" s="19" t="str">
        <f t="shared" si="23"/>
        <v/>
      </c>
    </row>
    <row r="30" spans="1:54" s="21" customFormat="1" x14ac:dyDescent="0.25">
      <c r="A30" s="22">
        <f t="shared" si="24"/>
        <v>27</v>
      </c>
      <c r="B30" s="23" t="s">
        <v>82</v>
      </c>
      <c r="C30" s="23" t="s">
        <v>83</v>
      </c>
      <c r="D30" s="23" t="s">
        <v>29</v>
      </c>
      <c r="E30" s="25">
        <v>2001</v>
      </c>
      <c r="F30" s="32">
        <v>7.4</v>
      </c>
      <c r="G30" s="32"/>
      <c r="H30" s="32">
        <v>7.1</v>
      </c>
      <c r="I30" s="32"/>
      <c r="J30" s="32"/>
      <c r="K30" s="32"/>
      <c r="L30" s="32">
        <v>8.9</v>
      </c>
      <c r="M30" s="32">
        <v>3</v>
      </c>
      <c r="N30" s="33">
        <f>IF(COUNTA(F30:M30)&gt;1,(SMALL(F30:M30,1)+SMALL(F30:M30,2))/2,"")</f>
        <v>5.05</v>
      </c>
      <c r="O30" s="32">
        <v>5.0999999999999996</v>
      </c>
      <c r="P30" s="32">
        <v>13.1</v>
      </c>
      <c r="Q30" s="32">
        <v>7.1</v>
      </c>
      <c r="R30" s="32"/>
      <c r="S30" s="32">
        <v>8.9</v>
      </c>
      <c r="T30" s="32">
        <v>7.4</v>
      </c>
      <c r="U30" s="32">
        <v>4.3</v>
      </c>
      <c r="V30" s="33">
        <f>IF(COUNTA(F30:G30)+COUNTA(L30:M30)+COUNTA(O30:P30)&gt;3,(SMALL(AC30:AH30,1)+SMALL(AC30:AH30,2)+SMALL(AC30:AH30,3)+SMALL(AC30:AH30,4))/4,"")</f>
        <v>6.1</v>
      </c>
      <c r="W30" s="32">
        <v>4.4000000000000004</v>
      </c>
      <c r="X30" s="32">
        <v>7.4</v>
      </c>
      <c r="Y30" s="32">
        <v>8.4</v>
      </c>
      <c r="Z30" s="32">
        <v>7.6</v>
      </c>
      <c r="AA30" s="33">
        <f>IF(COUNTA(F30:M30)+COUNTA(O30:U30)+COUNTA(W30:Z30)&gt;3,(SMALL(AJ30:BB30,1)+SMALL(AJ30:BB30,2)+SMALL(AJ30:BB30,3)+SMALL(AJ30:BB30,4))/4,"")</f>
        <v>4.1999999999999993</v>
      </c>
      <c r="AB30" s="35"/>
      <c r="AC30" s="19">
        <f t="shared" si="0"/>
        <v>7.4</v>
      </c>
      <c r="AD30" s="19" t="str">
        <f t="shared" si="1"/>
        <v/>
      </c>
      <c r="AE30" s="19">
        <f t="shared" si="2"/>
        <v>8.9</v>
      </c>
      <c r="AF30" s="19">
        <f t="shared" si="3"/>
        <v>3</v>
      </c>
      <c r="AG30" s="19">
        <f t="shared" si="4"/>
        <v>5.0999999999999996</v>
      </c>
      <c r="AH30" s="19">
        <f t="shared" si="5"/>
        <v>13.1</v>
      </c>
      <c r="AI30" s="18"/>
      <c r="AJ30" s="19">
        <f t="shared" si="6"/>
        <v>7.4</v>
      </c>
      <c r="AK30" s="19" t="str">
        <f t="shared" si="7"/>
        <v/>
      </c>
      <c r="AL30" s="19">
        <f t="shared" si="8"/>
        <v>7.1</v>
      </c>
      <c r="AM30" s="19" t="str">
        <f t="shared" si="9"/>
        <v/>
      </c>
      <c r="AN30" s="19" t="str">
        <f t="shared" si="10"/>
        <v/>
      </c>
      <c r="AO30" s="19" t="str">
        <f t="shared" si="11"/>
        <v/>
      </c>
      <c r="AP30" s="19">
        <f t="shared" si="12"/>
        <v>8.9</v>
      </c>
      <c r="AQ30" s="19">
        <f t="shared" si="13"/>
        <v>3</v>
      </c>
      <c r="AR30" s="19">
        <f t="shared" si="14"/>
        <v>5.0999999999999996</v>
      </c>
      <c r="AS30" s="19">
        <f t="shared" si="15"/>
        <v>13.1</v>
      </c>
      <c r="AT30" s="19">
        <f t="shared" si="16"/>
        <v>7.1</v>
      </c>
      <c r="AU30" s="19" t="str">
        <f t="shared" si="17"/>
        <v/>
      </c>
      <c r="AV30" s="19">
        <f t="shared" si="18"/>
        <v>8.9</v>
      </c>
      <c r="AW30" s="19">
        <f t="shared" si="18"/>
        <v>7.4</v>
      </c>
      <c r="AX30" s="19">
        <f t="shared" si="19"/>
        <v>4.3</v>
      </c>
      <c r="AY30" s="19">
        <f t="shared" si="20"/>
        <v>4.4000000000000004</v>
      </c>
      <c r="AZ30" s="19">
        <f t="shared" si="21"/>
        <v>7.4</v>
      </c>
      <c r="BA30" s="19">
        <f t="shared" si="22"/>
        <v>8.4</v>
      </c>
      <c r="BB30" s="19">
        <f t="shared" si="23"/>
        <v>7.6</v>
      </c>
    </row>
    <row r="31" spans="1:54" s="21" customFormat="1" x14ac:dyDescent="0.25">
      <c r="A31" s="22">
        <f t="shared" si="24"/>
        <v>28</v>
      </c>
      <c r="B31" s="23" t="s">
        <v>30</v>
      </c>
      <c r="C31" s="23" t="s">
        <v>31</v>
      </c>
      <c r="D31" s="23" t="s">
        <v>29</v>
      </c>
      <c r="E31" s="25">
        <v>1998</v>
      </c>
      <c r="F31" s="32">
        <v>4</v>
      </c>
      <c r="G31" s="32">
        <v>6</v>
      </c>
      <c r="H31" s="32"/>
      <c r="I31" s="32"/>
      <c r="J31" s="32"/>
      <c r="K31" s="32"/>
      <c r="L31" s="32">
        <v>9.8000000000000007</v>
      </c>
      <c r="M31" s="32">
        <v>11.7</v>
      </c>
      <c r="N31" s="33">
        <f>IF(COUNTA(F31:M31)&gt;1,(SMALL(F31:M31,1)+SMALL(F31:M31,2))/2,"")</f>
        <v>5</v>
      </c>
      <c r="O31" s="32">
        <v>7.1</v>
      </c>
      <c r="P31" s="32">
        <v>1.1000000000000001</v>
      </c>
      <c r="Q31" s="32">
        <v>6.1</v>
      </c>
      <c r="R31" s="32"/>
      <c r="S31" s="32"/>
      <c r="T31" s="32"/>
      <c r="U31" s="32"/>
      <c r="V31" s="33">
        <f>IF(COUNTA(F31:G31)+COUNTA(L31:M31)+COUNTA(O31:P31)&gt;3,(SMALL(AC31:AH31,1)+SMALL(AC31:AH31,2)+SMALL(AC31:AH31,3)+SMALL(AC31:AH31,4))/4,"")</f>
        <v>4.55</v>
      </c>
      <c r="W31" s="32">
        <v>7.6</v>
      </c>
      <c r="X31" s="32">
        <v>10.6</v>
      </c>
      <c r="Y31" s="32"/>
      <c r="Z31" s="32"/>
      <c r="AA31" s="33">
        <f>IF(COUNTA(F31:M31)+COUNTA(O31:U31)+COUNTA(W31:Z31)&gt;3,(SMALL(AJ31:BB31,1)+SMALL(AJ31:BB31,2)+SMALL(AJ31:BB31,3)+SMALL(AJ31:BB31,4))/4,"")</f>
        <v>4.3</v>
      </c>
      <c r="AB31" s="35"/>
      <c r="AC31" s="19">
        <f t="shared" si="0"/>
        <v>4</v>
      </c>
      <c r="AD31" s="19">
        <f t="shared" si="1"/>
        <v>6</v>
      </c>
      <c r="AE31" s="19">
        <f t="shared" si="2"/>
        <v>9.8000000000000007</v>
      </c>
      <c r="AF31" s="19">
        <f t="shared" si="3"/>
        <v>11.7</v>
      </c>
      <c r="AG31" s="19">
        <f t="shared" si="4"/>
        <v>7.1</v>
      </c>
      <c r="AH31" s="19">
        <f t="shared" si="5"/>
        <v>1.1000000000000001</v>
      </c>
      <c r="AI31" s="18"/>
      <c r="AJ31" s="19">
        <f t="shared" si="6"/>
        <v>4</v>
      </c>
      <c r="AK31" s="19">
        <f t="shared" si="7"/>
        <v>6</v>
      </c>
      <c r="AL31" s="19" t="str">
        <f t="shared" si="8"/>
        <v/>
      </c>
      <c r="AM31" s="19" t="str">
        <f t="shared" si="9"/>
        <v/>
      </c>
      <c r="AN31" s="19" t="str">
        <f t="shared" si="10"/>
        <v/>
      </c>
      <c r="AO31" s="19" t="str">
        <f t="shared" si="11"/>
        <v/>
      </c>
      <c r="AP31" s="19">
        <f t="shared" si="12"/>
        <v>9.8000000000000007</v>
      </c>
      <c r="AQ31" s="19">
        <f t="shared" si="13"/>
        <v>11.7</v>
      </c>
      <c r="AR31" s="19">
        <f t="shared" si="14"/>
        <v>7.1</v>
      </c>
      <c r="AS31" s="19">
        <f t="shared" si="15"/>
        <v>1.1000000000000001</v>
      </c>
      <c r="AT31" s="19">
        <f t="shared" si="16"/>
        <v>6.1</v>
      </c>
      <c r="AU31" s="19" t="str">
        <f t="shared" si="17"/>
        <v/>
      </c>
      <c r="AV31" s="19" t="str">
        <f t="shared" si="18"/>
        <v/>
      </c>
      <c r="AW31" s="19" t="str">
        <f t="shared" si="18"/>
        <v/>
      </c>
      <c r="AX31" s="19" t="str">
        <f t="shared" si="19"/>
        <v/>
      </c>
      <c r="AY31" s="19">
        <f t="shared" si="20"/>
        <v>7.6</v>
      </c>
      <c r="AZ31" s="19">
        <f t="shared" si="21"/>
        <v>10.6</v>
      </c>
      <c r="BA31" s="19" t="str">
        <f t="shared" si="22"/>
        <v/>
      </c>
      <c r="BB31" s="19" t="str">
        <f t="shared" si="23"/>
        <v/>
      </c>
    </row>
    <row r="32" spans="1:54" s="21" customFormat="1" x14ac:dyDescent="0.25">
      <c r="A32" s="22">
        <f t="shared" si="24"/>
        <v>29</v>
      </c>
      <c r="B32" s="3" t="s">
        <v>314</v>
      </c>
      <c r="C32" s="3" t="s">
        <v>315</v>
      </c>
      <c r="D32" s="2" t="s">
        <v>316</v>
      </c>
      <c r="E32" s="5">
        <v>1997</v>
      </c>
      <c r="F32" s="26"/>
      <c r="G32" s="26"/>
      <c r="H32" s="26"/>
      <c r="I32" s="26"/>
      <c r="J32" s="26"/>
      <c r="K32" s="26"/>
      <c r="L32" s="26">
        <v>3.8</v>
      </c>
      <c r="M32" s="26">
        <v>2.7</v>
      </c>
      <c r="N32" s="27">
        <f>IF(COUNTA(F32:M32)&gt;1,(SMALL(F32:M32,1)+SMALL(F32:M32,2))/2,"")</f>
        <v>3.25</v>
      </c>
      <c r="O32" s="26"/>
      <c r="P32" s="26"/>
      <c r="Q32" s="26"/>
      <c r="R32" s="26">
        <v>4</v>
      </c>
      <c r="S32" s="26"/>
      <c r="T32" s="26"/>
      <c r="U32" s="26">
        <v>6.7</v>
      </c>
      <c r="V32" s="27" t="str">
        <f>IF(COUNTA(F32:G32)+COUNTA(L32:M32)+COUNTA(O32:P32)&gt;3,(SMALL(AC32:AH32,1)+SMALL(AC32:AH32,2)+SMALL(AC32:AH32,3)+SMALL(AC32:AH32,4))/4,"")</f>
        <v/>
      </c>
      <c r="W32" s="26"/>
      <c r="X32" s="26"/>
      <c r="Y32" s="26"/>
      <c r="Z32" s="26"/>
      <c r="AA32" s="27">
        <f>IF(COUNTA(F32:M32)+COUNTA(O32:U32)+COUNTA(W32:Z32)&gt;3,(SMALL(AJ32:BB32,1)+SMALL(AJ32:BB32,2)+SMALL(AJ32:BB32,3)+SMALL(AJ32:BB32,4))/4,"")</f>
        <v>4.3</v>
      </c>
      <c r="AB32" s="35"/>
      <c r="AC32" s="19" t="str">
        <f t="shared" si="0"/>
        <v/>
      </c>
      <c r="AD32" s="19" t="str">
        <f t="shared" si="1"/>
        <v/>
      </c>
      <c r="AE32" s="19">
        <f t="shared" si="2"/>
        <v>3.8</v>
      </c>
      <c r="AF32" s="19">
        <f t="shared" si="3"/>
        <v>2.7</v>
      </c>
      <c r="AG32" s="19" t="str">
        <f t="shared" si="4"/>
        <v/>
      </c>
      <c r="AH32" s="19" t="str">
        <f t="shared" si="5"/>
        <v/>
      </c>
      <c r="AI32" s="18"/>
      <c r="AJ32" s="19" t="str">
        <f t="shared" si="6"/>
        <v/>
      </c>
      <c r="AK32" s="19" t="str">
        <f t="shared" si="7"/>
        <v/>
      </c>
      <c r="AL32" s="19" t="str">
        <f t="shared" si="8"/>
        <v/>
      </c>
      <c r="AM32" s="19" t="str">
        <f t="shared" si="9"/>
        <v/>
      </c>
      <c r="AN32" s="19" t="str">
        <f t="shared" si="10"/>
        <v/>
      </c>
      <c r="AO32" s="19" t="str">
        <f t="shared" si="11"/>
        <v/>
      </c>
      <c r="AP32" s="19">
        <f t="shared" si="12"/>
        <v>3.8</v>
      </c>
      <c r="AQ32" s="19">
        <f t="shared" si="13"/>
        <v>2.7</v>
      </c>
      <c r="AR32" s="19" t="str">
        <f t="shared" si="14"/>
        <v/>
      </c>
      <c r="AS32" s="19" t="str">
        <f t="shared" si="15"/>
        <v/>
      </c>
      <c r="AT32" s="19" t="str">
        <f t="shared" si="16"/>
        <v/>
      </c>
      <c r="AU32" s="19">
        <f t="shared" si="17"/>
        <v>4</v>
      </c>
      <c r="AV32" s="19" t="str">
        <f t="shared" si="18"/>
        <v/>
      </c>
      <c r="AW32" s="19" t="str">
        <f t="shared" si="18"/>
        <v/>
      </c>
      <c r="AX32" s="19">
        <f t="shared" si="19"/>
        <v>6.7</v>
      </c>
      <c r="AY32" s="19" t="str">
        <f t="shared" si="20"/>
        <v/>
      </c>
      <c r="AZ32" s="19" t="str">
        <f t="shared" si="21"/>
        <v/>
      </c>
      <c r="BA32" s="19" t="str">
        <f t="shared" si="22"/>
        <v/>
      </c>
      <c r="BB32" s="19" t="str">
        <f t="shared" si="23"/>
        <v/>
      </c>
    </row>
    <row r="33" spans="1:54" s="21" customFormat="1" x14ac:dyDescent="0.25">
      <c r="A33" s="22">
        <f t="shared" si="24"/>
        <v>30</v>
      </c>
      <c r="B33" s="23" t="s">
        <v>162</v>
      </c>
      <c r="C33" s="23" t="s">
        <v>163</v>
      </c>
      <c r="D33" s="23" t="s">
        <v>365</v>
      </c>
      <c r="E33" s="25">
        <v>1999</v>
      </c>
      <c r="F33" s="32">
        <v>5</v>
      </c>
      <c r="G33" s="32">
        <v>5</v>
      </c>
      <c r="H33" s="32">
        <v>3.4</v>
      </c>
      <c r="I33" s="32"/>
      <c r="J33" s="32"/>
      <c r="K33" s="32"/>
      <c r="L33" s="32">
        <v>8</v>
      </c>
      <c r="M33" s="32">
        <v>15.4</v>
      </c>
      <c r="N33" s="33">
        <f>IF(COUNTA(F33:M33)&gt;1,(SMALL(F33:M33,1)+SMALL(F33:M33,2))/2,"")</f>
        <v>4.2</v>
      </c>
      <c r="O33" s="32">
        <v>8.1</v>
      </c>
      <c r="P33" s="32">
        <v>7.1</v>
      </c>
      <c r="Q33" s="32">
        <v>7.1</v>
      </c>
      <c r="R33" s="32">
        <v>15.3</v>
      </c>
      <c r="S33" s="32"/>
      <c r="T33" s="32"/>
      <c r="U33" s="32">
        <v>13.7</v>
      </c>
      <c r="V33" s="33">
        <f>IF(COUNTA(F33:G33)+COUNTA(L33:M33)+COUNTA(O33:P33)&gt;3,(SMALL(AC33:AH33,1)+SMALL(AC33:AH33,2)+SMALL(AC33:AH33,3)+SMALL(AC33:AH33,4))/4,"")</f>
        <v>6.2750000000000004</v>
      </c>
      <c r="W33" s="32">
        <v>9.4</v>
      </c>
      <c r="X33" s="32">
        <v>4.4000000000000004</v>
      </c>
      <c r="Y33" s="32"/>
      <c r="Z33" s="32"/>
      <c r="AA33" s="33">
        <f>IF(COUNTA(F33:M33)+COUNTA(O33:U33)+COUNTA(W33:Z33)&gt;3,(SMALL(AJ33:BB33,1)+SMALL(AJ33:BB33,2)+SMALL(AJ33:BB33,3)+SMALL(AJ33:BB33,4))/4,"")</f>
        <v>4.45</v>
      </c>
      <c r="AB33" s="35"/>
      <c r="AC33" s="19">
        <f t="shared" si="0"/>
        <v>5</v>
      </c>
      <c r="AD33" s="19">
        <f t="shared" si="1"/>
        <v>5</v>
      </c>
      <c r="AE33" s="19">
        <f t="shared" si="2"/>
        <v>8</v>
      </c>
      <c r="AF33" s="19">
        <f t="shared" si="3"/>
        <v>15.4</v>
      </c>
      <c r="AG33" s="19">
        <f t="shared" si="4"/>
        <v>8.1</v>
      </c>
      <c r="AH33" s="19">
        <f t="shared" si="5"/>
        <v>7.1</v>
      </c>
      <c r="AI33" s="18"/>
      <c r="AJ33" s="19">
        <f t="shared" si="6"/>
        <v>5</v>
      </c>
      <c r="AK33" s="19">
        <f t="shared" si="7"/>
        <v>5</v>
      </c>
      <c r="AL33" s="19">
        <f t="shared" si="8"/>
        <v>3.4</v>
      </c>
      <c r="AM33" s="19" t="str">
        <f t="shared" si="9"/>
        <v/>
      </c>
      <c r="AN33" s="19" t="str">
        <f t="shared" si="10"/>
        <v/>
      </c>
      <c r="AO33" s="19" t="str">
        <f t="shared" si="11"/>
        <v/>
      </c>
      <c r="AP33" s="19">
        <f t="shared" si="12"/>
        <v>8</v>
      </c>
      <c r="AQ33" s="19">
        <f t="shared" si="13"/>
        <v>15.4</v>
      </c>
      <c r="AR33" s="19">
        <f t="shared" si="14"/>
        <v>8.1</v>
      </c>
      <c r="AS33" s="19">
        <f t="shared" si="15"/>
        <v>7.1</v>
      </c>
      <c r="AT33" s="19">
        <f t="shared" si="16"/>
        <v>7.1</v>
      </c>
      <c r="AU33" s="19">
        <f t="shared" si="17"/>
        <v>15.3</v>
      </c>
      <c r="AV33" s="19" t="str">
        <f t="shared" si="18"/>
        <v/>
      </c>
      <c r="AW33" s="19" t="str">
        <f t="shared" si="18"/>
        <v/>
      </c>
      <c r="AX33" s="19">
        <f t="shared" si="19"/>
        <v>13.7</v>
      </c>
      <c r="AY33" s="19">
        <f t="shared" si="20"/>
        <v>9.4</v>
      </c>
      <c r="AZ33" s="19">
        <f t="shared" si="21"/>
        <v>4.4000000000000004</v>
      </c>
      <c r="BA33" s="19" t="str">
        <f t="shared" si="22"/>
        <v/>
      </c>
      <c r="BB33" s="19" t="str">
        <f t="shared" si="23"/>
        <v/>
      </c>
    </row>
    <row r="34" spans="1:54" s="21" customFormat="1" x14ac:dyDescent="0.25">
      <c r="A34" s="22">
        <f t="shared" si="24"/>
        <v>31</v>
      </c>
      <c r="B34" s="23" t="s">
        <v>41</v>
      </c>
      <c r="C34" s="23" t="s">
        <v>43</v>
      </c>
      <c r="D34" s="23" t="s">
        <v>29</v>
      </c>
      <c r="E34" s="25">
        <v>2002</v>
      </c>
      <c r="F34" s="32">
        <v>16.399999999999999</v>
      </c>
      <c r="G34" s="32"/>
      <c r="H34" s="32">
        <v>7.1</v>
      </c>
      <c r="I34" s="32"/>
      <c r="J34" s="32"/>
      <c r="K34" s="32"/>
      <c r="L34" s="32">
        <v>8.9</v>
      </c>
      <c r="M34" s="32">
        <v>10</v>
      </c>
      <c r="N34" s="33">
        <f>IF(COUNTA(F34:M34)&gt;1,(SMALL(F34:M34,1)+SMALL(F34:M34,2))/2,"")</f>
        <v>8</v>
      </c>
      <c r="O34" s="32">
        <v>6.1</v>
      </c>
      <c r="P34" s="32">
        <v>3.1</v>
      </c>
      <c r="Q34" s="32">
        <v>4.0999999999999996</v>
      </c>
      <c r="R34" s="32"/>
      <c r="S34" s="32"/>
      <c r="T34" s="32">
        <v>11.4</v>
      </c>
      <c r="U34" s="32"/>
      <c r="V34" s="33">
        <f>IF(COUNTA(F34:G34)+COUNTA(L34:M34)+COUNTA(O34:P34)&gt;3,(SMALL(AC34:AH34,1)+SMALL(AC34:AH34,2)+SMALL(AC34:AH34,3)+SMALL(AC34:AH34,4))/4,"")</f>
        <v>7.0250000000000004</v>
      </c>
      <c r="W34" s="32">
        <v>5.4</v>
      </c>
      <c r="X34" s="32">
        <v>5.4</v>
      </c>
      <c r="Y34" s="32">
        <v>8.4</v>
      </c>
      <c r="Z34" s="32"/>
      <c r="AA34" s="33">
        <f>IF(COUNTA(F34:M34)+COUNTA(O34:U34)+COUNTA(W34:Z34)&gt;3,(SMALL(AJ34:BB34,1)+SMALL(AJ34:BB34,2)+SMALL(AJ34:BB34,3)+SMALL(AJ34:BB34,4))/4,"")</f>
        <v>4.5</v>
      </c>
      <c r="AB34" s="35"/>
      <c r="AC34" s="19">
        <f t="shared" si="0"/>
        <v>16.399999999999999</v>
      </c>
      <c r="AD34" s="19" t="str">
        <f t="shared" si="1"/>
        <v/>
      </c>
      <c r="AE34" s="19">
        <f t="shared" si="2"/>
        <v>8.9</v>
      </c>
      <c r="AF34" s="19">
        <f t="shared" si="3"/>
        <v>10</v>
      </c>
      <c r="AG34" s="19">
        <f t="shared" si="4"/>
        <v>6.1</v>
      </c>
      <c r="AH34" s="19">
        <f t="shared" si="5"/>
        <v>3.1</v>
      </c>
      <c r="AI34" s="18"/>
      <c r="AJ34" s="19">
        <f t="shared" si="6"/>
        <v>16.399999999999999</v>
      </c>
      <c r="AK34" s="19" t="str">
        <f t="shared" si="7"/>
        <v/>
      </c>
      <c r="AL34" s="19">
        <f t="shared" si="8"/>
        <v>7.1</v>
      </c>
      <c r="AM34" s="19" t="str">
        <f t="shared" si="9"/>
        <v/>
      </c>
      <c r="AN34" s="19" t="str">
        <f t="shared" si="10"/>
        <v/>
      </c>
      <c r="AO34" s="19" t="str">
        <f t="shared" si="11"/>
        <v/>
      </c>
      <c r="AP34" s="19">
        <f t="shared" si="12"/>
        <v>8.9</v>
      </c>
      <c r="AQ34" s="19">
        <f t="shared" si="13"/>
        <v>10</v>
      </c>
      <c r="AR34" s="19">
        <f t="shared" si="14"/>
        <v>6.1</v>
      </c>
      <c r="AS34" s="19">
        <f t="shared" si="15"/>
        <v>3.1</v>
      </c>
      <c r="AT34" s="19">
        <f t="shared" si="16"/>
        <v>4.0999999999999996</v>
      </c>
      <c r="AU34" s="19" t="str">
        <f t="shared" si="17"/>
        <v/>
      </c>
      <c r="AV34" s="19" t="str">
        <f t="shared" si="18"/>
        <v/>
      </c>
      <c r="AW34" s="19">
        <f t="shared" si="18"/>
        <v>11.4</v>
      </c>
      <c r="AX34" s="19" t="str">
        <f t="shared" si="19"/>
        <v/>
      </c>
      <c r="AY34" s="19">
        <f t="shared" si="20"/>
        <v>5.4</v>
      </c>
      <c r="AZ34" s="19">
        <f t="shared" si="21"/>
        <v>5.4</v>
      </c>
      <c r="BA34" s="19">
        <f t="shared" si="22"/>
        <v>8.4</v>
      </c>
      <c r="BB34" s="19" t="str">
        <f t="shared" si="23"/>
        <v/>
      </c>
    </row>
    <row r="35" spans="1:54" s="21" customFormat="1" x14ac:dyDescent="0.25">
      <c r="A35" s="22">
        <f t="shared" si="24"/>
        <v>32</v>
      </c>
      <c r="B35" s="23" t="s">
        <v>35</v>
      </c>
      <c r="C35" s="23" t="s">
        <v>36</v>
      </c>
      <c r="D35" s="23" t="s">
        <v>29</v>
      </c>
      <c r="E35" s="25">
        <v>1999</v>
      </c>
      <c r="F35" s="32">
        <v>16</v>
      </c>
      <c r="G35" s="32">
        <v>15</v>
      </c>
      <c r="H35" s="32"/>
      <c r="I35" s="32"/>
      <c r="J35" s="32"/>
      <c r="K35" s="32"/>
      <c r="L35" s="32">
        <v>9</v>
      </c>
      <c r="M35" s="32">
        <v>11.1</v>
      </c>
      <c r="N35" s="33">
        <f>IF(COUNTA(F35:M35)&gt;1,(SMALL(F35:M35,1)+SMALL(F35:M35,2))/2,"")</f>
        <v>10.050000000000001</v>
      </c>
      <c r="O35" s="32">
        <v>6.1</v>
      </c>
      <c r="P35" s="32">
        <v>6.1</v>
      </c>
      <c r="Q35" s="32">
        <v>3.1</v>
      </c>
      <c r="R35" s="32"/>
      <c r="S35" s="32">
        <v>3.9</v>
      </c>
      <c r="T35" s="32">
        <v>11.4</v>
      </c>
      <c r="U35" s="32"/>
      <c r="V35" s="33">
        <f>IF(COUNTA(F35:G35)+COUNTA(L35:M35)+COUNTA(O35:P35)&gt;3,(SMALL(AC35:AH35,1)+SMALL(AC35:AH35,2)+SMALL(AC35:AH35,3)+SMALL(AC35:AH35,4))/4,"")</f>
        <v>8.0749999999999993</v>
      </c>
      <c r="W35" s="32"/>
      <c r="X35" s="32"/>
      <c r="Y35" s="32"/>
      <c r="Z35" s="32"/>
      <c r="AA35" s="33">
        <f>IF(COUNTA(F35:M35)+COUNTA(O35:U35)+COUNTA(W35:Z35)&gt;3,(SMALL(AJ35:BB35,1)+SMALL(AJ35:BB35,2)+SMALL(AJ35:BB35,3)+SMALL(AJ35:BB35,4))/4,"")</f>
        <v>4.8</v>
      </c>
      <c r="AB35" s="35"/>
      <c r="AC35" s="19">
        <f t="shared" si="0"/>
        <v>16</v>
      </c>
      <c r="AD35" s="19">
        <f t="shared" si="1"/>
        <v>15</v>
      </c>
      <c r="AE35" s="19">
        <f t="shared" si="2"/>
        <v>9</v>
      </c>
      <c r="AF35" s="19">
        <f t="shared" si="3"/>
        <v>11.1</v>
      </c>
      <c r="AG35" s="19">
        <f t="shared" si="4"/>
        <v>6.1</v>
      </c>
      <c r="AH35" s="19">
        <f t="shared" si="5"/>
        <v>6.1</v>
      </c>
      <c r="AI35" s="18"/>
      <c r="AJ35" s="19">
        <f t="shared" si="6"/>
        <v>16</v>
      </c>
      <c r="AK35" s="19">
        <f t="shared" si="7"/>
        <v>15</v>
      </c>
      <c r="AL35" s="19" t="str">
        <f t="shared" si="8"/>
        <v/>
      </c>
      <c r="AM35" s="19" t="str">
        <f t="shared" si="9"/>
        <v/>
      </c>
      <c r="AN35" s="19" t="str">
        <f t="shared" si="10"/>
        <v/>
      </c>
      <c r="AO35" s="19" t="str">
        <f t="shared" si="11"/>
        <v/>
      </c>
      <c r="AP35" s="19">
        <f t="shared" si="12"/>
        <v>9</v>
      </c>
      <c r="AQ35" s="19">
        <f t="shared" si="13"/>
        <v>11.1</v>
      </c>
      <c r="AR35" s="19">
        <f t="shared" si="14"/>
        <v>6.1</v>
      </c>
      <c r="AS35" s="19">
        <f t="shared" si="15"/>
        <v>6.1</v>
      </c>
      <c r="AT35" s="19">
        <f t="shared" si="16"/>
        <v>3.1</v>
      </c>
      <c r="AU35" s="19" t="str">
        <f t="shared" si="17"/>
        <v/>
      </c>
      <c r="AV35" s="19">
        <f t="shared" si="18"/>
        <v>3.9</v>
      </c>
      <c r="AW35" s="19">
        <f t="shared" si="18"/>
        <v>11.4</v>
      </c>
      <c r="AX35" s="19" t="str">
        <f t="shared" si="19"/>
        <v/>
      </c>
      <c r="AY35" s="19" t="str">
        <f t="shared" si="20"/>
        <v/>
      </c>
      <c r="AZ35" s="19" t="str">
        <f t="shared" si="21"/>
        <v/>
      </c>
      <c r="BA35" s="19" t="str">
        <f t="shared" si="22"/>
        <v/>
      </c>
      <c r="BB35" s="19" t="str">
        <f t="shared" si="23"/>
        <v/>
      </c>
    </row>
    <row r="36" spans="1:54" s="21" customFormat="1" x14ac:dyDescent="0.25">
      <c r="A36" s="22">
        <f t="shared" si="24"/>
        <v>33</v>
      </c>
      <c r="B36" s="23" t="s">
        <v>78</v>
      </c>
      <c r="C36" s="23" t="s">
        <v>79</v>
      </c>
      <c r="D36" s="23" t="s">
        <v>29</v>
      </c>
      <c r="E36" s="25">
        <v>2000</v>
      </c>
      <c r="F36" s="32">
        <v>16</v>
      </c>
      <c r="G36" s="32">
        <v>13</v>
      </c>
      <c r="H36" s="32"/>
      <c r="I36" s="32"/>
      <c r="J36" s="32"/>
      <c r="K36" s="32"/>
      <c r="L36" s="32">
        <v>10</v>
      </c>
      <c r="M36" s="32">
        <v>11.1</v>
      </c>
      <c r="N36" s="33">
        <f>IF(COUNTA(F36:M36)&gt;1,(SMALL(F36:M36,1)+SMALL(F36:M36,2))/2,"")</f>
        <v>10.55</v>
      </c>
      <c r="O36" s="32">
        <v>10.1</v>
      </c>
      <c r="P36" s="32">
        <v>1.1000000000000001</v>
      </c>
      <c r="Q36" s="32">
        <v>7.1</v>
      </c>
      <c r="R36" s="32">
        <v>3.7</v>
      </c>
      <c r="S36" s="32"/>
      <c r="T36" s="32"/>
      <c r="U36" s="32"/>
      <c r="V36" s="33">
        <f>IF(COUNTA(F36:G36)+COUNTA(L36:M36)+COUNTA(O36:P36)&gt;3,(SMALL(AC36:AH36,1)+SMALL(AC36:AH36,2)+SMALL(AC36:AH36,3)+SMALL(AC36:AH36,4))/4,"")</f>
        <v>8.0749999999999993</v>
      </c>
      <c r="W36" s="32"/>
      <c r="X36" s="32"/>
      <c r="Y36" s="32"/>
      <c r="Z36" s="32">
        <v>8</v>
      </c>
      <c r="AA36" s="33">
        <f>IF(COUNTA(F36:M36)+COUNTA(O36:U36)+COUNTA(W36:Z36)&gt;3,(SMALL(AJ36:BB36,1)+SMALL(AJ36:BB36,2)+SMALL(AJ36:BB36,3)+SMALL(AJ36:BB36,4))/4,"")</f>
        <v>4.9749999999999996</v>
      </c>
      <c r="AB36" s="35"/>
      <c r="AC36" s="19">
        <f t="shared" si="0"/>
        <v>16</v>
      </c>
      <c r="AD36" s="19">
        <f t="shared" si="1"/>
        <v>13</v>
      </c>
      <c r="AE36" s="19">
        <f t="shared" si="2"/>
        <v>10</v>
      </c>
      <c r="AF36" s="19">
        <f t="shared" si="3"/>
        <v>11.1</v>
      </c>
      <c r="AG36" s="19">
        <f t="shared" si="4"/>
        <v>10.1</v>
      </c>
      <c r="AH36" s="19">
        <f t="shared" si="5"/>
        <v>1.1000000000000001</v>
      </c>
      <c r="AI36" s="18"/>
      <c r="AJ36" s="19">
        <f t="shared" si="6"/>
        <v>16</v>
      </c>
      <c r="AK36" s="19">
        <f t="shared" si="7"/>
        <v>13</v>
      </c>
      <c r="AL36" s="19" t="str">
        <f t="shared" si="8"/>
        <v/>
      </c>
      <c r="AM36" s="19" t="str">
        <f t="shared" si="9"/>
        <v/>
      </c>
      <c r="AN36" s="19" t="str">
        <f t="shared" si="10"/>
        <v/>
      </c>
      <c r="AO36" s="19" t="str">
        <f t="shared" si="11"/>
        <v/>
      </c>
      <c r="AP36" s="19">
        <f t="shared" si="12"/>
        <v>10</v>
      </c>
      <c r="AQ36" s="19">
        <f t="shared" si="13"/>
        <v>11.1</v>
      </c>
      <c r="AR36" s="19">
        <f t="shared" si="14"/>
        <v>10.1</v>
      </c>
      <c r="AS36" s="19">
        <f t="shared" si="15"/>
        <v>1.1000000000000001</v>
      </c>
      <c r="AT36" s="19">
        <f t="shared" si="16"/>
        <v>7.1</v>
      </c>
      <c r="AU36" s="19">
        <f t="shared" si="17"/>
        <v>3.7</v>
      </c>
      <c r="AV36" s="19" t="str">
        <f t="shared" si="18"/>
        <v/>
      </c>
      <c r="AW36" s="19" t="str">
        <f t="shared" si="18"/>
        <v/>
      </c>
      <c r="AX36" s="19" t="str">
        <f t="shared" si="19"/>
        <v/>
      </c>
      <c r="AY36" s="19" t="str">
        <f t="shared" si="20"/>
        <v/>
      </c>
      <c r="AZ36" s="19" t="str">
        <f t="shared" si="21"/>
        <v/>
      </c>
      <c r="BA36" s="19" t="str">
        <f t="shared" si="22"/>
        <v/>
      </c>
      <c r="BB36" s="19">
        <f t="shared" si="23"/>
        <v>8</v>
      </c>
    </row>
    <row r="37" spans="1:54" s="21" customFormat="1" x14ac:dyDescent="0.25">
      <c r="A37" s="22">
        <f t="shared" si="24"/>
        <v>34</v>
      </c>
      <c r="B37" s="23" t="s">
        <v>129</v>
      </c>
      <c r="C37" s="23" t="s">
        <v>130</v>
      </c>
      <c r="D37" s="23" t="s">
        <v>368</v>
      </c>
      <c r="E37" s="25">
        <v>2002</v>
      </c>
      <c r="F37" s="32">
        <v>17.399999999999999</v>
      </c>
      <c r="G37" s="32"/>
      <c r="H37" s="32">
        <v>15</v>
      </c>
      <c r="I37" s="32"/>
      <c r="J37" s="32"/>
      <c r="K37" s="32"/>
      <c r="L37" s="32">
        <v>20.9</v>
      </c>
      <c r="M37" s="32">
        <v>6.4</v>
      </c>
      <c r="N37" s="33">
        <f>IF(COUNTA(F37:M37)&gt;1,(SMALL(F37:M37,1)+SMALL(F37:M37,2))/2,"")</f>
        <v>10.7</v>
      </c>
      <c r="O37" s="32">
        <v>11.1</v>
      </c>
      <c r="P37" s="32">
        <v>13.1</v>
      </c>
      <c r="Q37" s="32">
        <v>11.1</v>
      </c>
      <c r="R37" s="32"/>
      <c r="S37" s="32"/>
      <c r="T37" s="32">
        <v>0.4</v>
      </c>
      <c r="U37" s="32">
        <v>9.3000000000000007</v>
      </c>
      <c r="V37" s="33">
        <f>IF(COUNTA(F37:G37)+COUNTA(L37:M37)+COUNTA(O37:P37)&gt;3,(SMALL(AC37:AH37,1)+SMALL(AC37:AH37,2)+SMALL(AC37:AH37,3)+SMALL(AC37:AH37,4))/4,"")</f>
        <v>12</v>
      </c>
      <c r="W37" s="32">
        <v>9.4</v>
      </c>
      <c r="X37" s="32">
        <v>5.4</v>
      </c>
      <c r="Y37" s="32">
        <v>13.4</v>
      </c>
      <c r="Z37" s="32"/>
      <c r="AA37" s="33">
        <f>IF(COUNTA(F37:M37)+COUNTA(O37:U37)+COUNTA(W37:Z37)&gt;3,(SMALL(AJ37:BB37,1)+SMALL(AJ37:BB37,2)+SMALL(AJ37:BB37,3)+SMALL(AJ37:BB37,4))/4,"")</f>
        <v>5.375</v>
      </c>
      <c r="AB37" s="35"/>
      <c r="AC37" s="19">
        <f t="shared" si="0"/>
        <v>17.399999999999999</v>
      </c>
      <c r="AD37" s="19" t="str">
        <f t="shared" si="1"/>
        <v/>
      </c>
      <c r="AE37" s="19">
        <f t="shared" si="2"/>
        <v>20.9</v>
      </c>
      <c r="AF37" s="19">
        <f t="shared" si="3"/>
        <v>6.4</v>
      </c>
      <c r="AG37" s="19">
        <f t="shared" si="4"/>
        <v>11.1</v>
      </c>
      <c r="AH37" s="19">
        <f t="shared" si="5"/>
        <v>13.1</v>
      </c>
      <c r="AI37" s="18"/>
      <c r="AJ37" s="19">
        <f t="shared" si="6"/>
        <v>17.399999999999999</v>
      </c>
      <c r="AK37" s="19" t="str">
        <f t="shared" si="7"/>
        <v/>
      </c>
      <c r="AL37" s="19">
        <f t="shared" si="8"/>
        <v>15</v>
      </c>
      <c r="AM37" s="19" t="str">
        <f t="shared" si="9"/>
        <v/>
      </c>
      <c r="AN37" s="19" t="str">
        <f t="shared" si="10"/>
        <v/>
      </c>
      <c r="AO37" s="19" t="str">
        <f t="shared" si="11"/>
        <v/>
      </c>
      <c r="AP37" s="19">
        <f t="shared" si="12"/>
        <v>20.9</v>
      </c>
      <c r="AQ37" s="19">
        <f t="shared" si="13"/>
        <v>6.4</v>
      </c>
      <c r="AR37" s="19">
        <f t="shared" si="14"/>
        <v>11.1</v>
      </c>
      <c r="AS37" s="19">
        <f t="shared" si="15"/>
        <v>13.1</v>
      </c>
      <c r="AT37" s="19">
        <f t="shared" si="16"/>
        <v>11.1</v>
      </c>
      <c r="AU37" s="19" t="str">
        <f t="shared" si="17"/>
        <v/>
      </c>
      <c r="AV37" s="19" t="str">
        <f t="shared" si="18"/>
        <v/>
      </c>
      <c r="AW37" s="19">
        <f t="shared" si="18"/>
        <v>0.4</v>
      </c>
      <c r="AX37" s="19">
        <f t="shared" si="19"/>
        <v>9.3000000000000007</v>
      </c>
      <c r="AY37" s="19">
        <f t="shared" si="20"/>
        <v>9.4</v>
      </c>
      <c r="AZ37" s="19">
        <f t="shared" si="21"/>
        <v>5.4</v>
      </c>
      <c r="BA37" s="19">
        <f t="shared" si="22"/>
        <v>13.4</v>
      </c>
      <c r="BB37" s="19" t="str">
        <f t="shared" si="23"/>
        <v/>
      </c>
    </row>
    <row r="38" spans="1:54" s="21" customFormat="1" x14ac:dyDescent="0.25">
      <c r="A38" s="22">
        <f t="shared" si="24"/>
        <v>35</v>
      </c>
      <c r="B38" s="23" t="s">
        <v>71</v>
      </c>
      <c r="C38" s="23" t="s">
        <v>73</v>
      </c>
      <c r="D38" s="23" t="s">
        <v>370</v>
      </c>
      <c r="E38" s="25">
        <v>2000</v>
      </c>
      <c r="F38" s="32">
        <v>19</v>
      </c>
      <c r="G38" s="32">
        <v>17</v>
      </c>
      <c r="H38" s="32">
        <v>9.4</v>
      </c>
      <c r="I38" s="32"/>
      <c r="J38" s="32"/>
      <c r="K38" s="32"/>
      <c r="L38" s="32"/>
      <c r="M38" s="32">
        <v>12.4</v>
      </c>
      <c r="N38" s="33">
        <f>IF(COUNTA(F38:M38)&gt;1,(SMALL(F38:M38,1)+SMALL(F38:M38,2))/2,"")</f>
        <v>10.9</v>
      </c>
      <c r="O38" s="32">
        <v>8.1</v>
      </c>
      <c r="P38" s="32">
        <v>3.1</v>
      </c>
      <c r="Q38" s="32">
        <v>1.1000000000000001</v>
      </c>
      <c r="R38" s="32">
        <v>19.3</v>
      </c>
      <c r="S38" s="32"/>
      <c r="T38" s="32"/>
      <c r="U38" s="32">
        <v>12.3</v>
      </c>
      <c r="V38" s="33">
        <f>IF(COUNTA(F38:G38)+COUNTA(L38:M38)+COUNTA(O38:P38)&gt;3,(SMALL(AC38:AH38,1)+SMALL(AC38:AH38,2)+SMALL(AC38:AH38,3)+SMALL(AC38:AH38,4))/4,"")</f>
        <v>10.15</v>
      </c>
      <c r="W38" s="32"/>
      <c r="X38" s="32"/>
      <c r="Y38" s="32"/>
      <c r="Z38" s="32"/>
      <c r="AA38" s="33">
        <f>IF(COUNTA(F38:M38)+COUNTA(O38:U38)+COUNTA(W38:Z38)&gt;3,(SMALL(AJ38:BB38,1)+SMALL(AJ38:BB38,2)+SMALL(AJ38:BB38,3)+SMALL(AJ38:BB38,4))/4,"")</f>
        <v>5.4250000000000007</v>
      </c>
      <c r="AB38" s="35"/>
      <c r="AC38" s="19">
        <f t="shared" si="0"/>
        <v>19</v>
      </c>
      <c r="AD38" s="19">
        <f t="shared" si="1"/>
        <v>17</v>
      </c>
      <c r="AE38" s="19" t="str">
        <f t="shared" si="2"/>
        <v/>
      </c>
      <c r="AF38" s="19">
        <f t="shared" si="3"/>
        <v>12.4</v>
      </c>
      <c r="AG38" s="19">
        <f t="shared" si="4"/>
        <v>8.1</v>
      </c>
      <c r="AH38" s="19">
        <f t="shared" si="5"/>
        <v>3.1</v>
      </c>
      <c r="AI38" s="18"/>
      <c r="AJ38" s="19">
        <f t="shared" si="6"/>
        <v>19</v>
      </c>
      <c r="AK38" s="19">
        <f t="shared" si="7"/>
        <v>17</v>
      </c>
      <c r="AL38" s="19">
        <f t="shared" si="8"/>
        <v>9.4</v>
      </c>
      <c r="AM38" s="19" t="str">
        <f t="shared" si="9"/>
        <v/>
      </c>
      <c r="AN38" s="19" t="str">
        <f t="shared" si="10"/>
        <v/>
      </c>
      <c r="AO38" s="19" t="str">
        <f t="shared" si="11"/>
        <v/>
      </c>
      <c r="AP38" s="19" t="str">
        <f t="shared" si="12"/>
        <v/>
      </c>
      <c r="AQ38" s="19">
        <f t="shared" si="13"/>
        <v>12.4</v>
      </c>
      <c r="AR38" s="19">
        <f t="shared" si="14"/>
        <v>8.1</v>
      </c>
      <c r="AS38" s="19">
        <f t="shared" si="15"/>
        <v>3.1</v>
      </c>
      <c r="AT38" s="19">
        <f t="shared" si="16"/>
        <v>1.1000000000000001</v>
      </c>
      <c r="AU38" s="19">
        <f t="shared" si="17"/>
        <v>19.3</v>
      </c>
      <c r="AV38" s="19" t="str">
        <f t="shared" si="18"/>
        <v/>
      </c>
      <c r="AW38" s="19" t="str">
        <f t="shared" si="18"/>
        <v/>
      </c>
      <c r="AX38" s="19">
        <f t="shared" si="19"/>
        <v>12.3</v>
      </c>
      <c r="AY38" s="19" t="str">
        <f t="shared" si="20"/>
        <v/>
      </c>
      <c r="AZ38" s="19" t="str">
        <f t="shared" si="21"/>
        <v/>
      </c>
      <c r="BA38" s="19" t="str">
        <f t="shared" si="22"/>
        <v/>
      </c>
      <c r="BB38" s="19" t="str">
        <f t="shared" si="23"/>
        <v/>
      </c>
    </row>
    <row r="39" spans="1:54" s="21" customFormat="1" x14ac:dyDescent="0.25">
      <c r="A39" s="22">
        <f t="shared" si="24"/>
        <v>36</v>
      </c>
      <c r="B39" s="23" t="s">
        <v>47</v>
      </c>
      <c r="C39" s="23" t="s">
        <v>50</v>
      </c>
      <c r="D39" s="23" t="s">
        <v>29</v>
      </c>
      <c r="E39" s="25">
        <v>2000</v>
      </c>
      <c r="F39" s="32">
        <v>11</v>
      </c>
      <c r="G39" s="32">
        <v>9</v>
      </c>
      <c r="H39" s="32"/>
      <c r="I39" s="32"/>
      <c r="J39" s="32"/>
      <c r="K39" s="32"/>
      <c r="L39" s="32">
        <v>6</v>
      </c>
      <c r="M39" s="32"/>
      <c r="N39" s="33">
        <f>IF(COUNTA(F39:M39)&gt;1,(SMALL(F39:M39,1)+SMALL(F39:M39,2))/2,"")</f>
        <v>7.5</v>
      </c>
      <c r="O39" s="32">
        <v>11.1</v>
      </c>
      <c r="P39" s="32">
        <v>9.1</v>
      </c>
      <c r="Q39" s="32">
        <v>5.0999999999999996</v>
      </c>
      <c r="R39" s="32">
        <v>3.7</v>
      </c>
      <c r="S39" s="32"/>
      <c r="T39" s="32">
        <v>7.4</v>
      </c>
      <c r="U39" s="32"/>
      <c r="V39" s="33">
        <f>IF(COUNTA(F39:G39)+COUNTA(L39:M39)+COUNTA(O39:P39)&gt;3,(SMALL(AC39:AH39,1)+SMALL(AC39:AH39,2)+SMALL(AC39:AH39,3)+SMALL(AC39:AH39,4))/4,"")</f>
        <v>8.7750000000000004</v>
      </c>
      <c r="W39" s="32"/>
      <c r="X39" s="32"/>
      <c r="Y39" s="32"/>
      <c r="Z39" s="32"/>
      <c r="AA39" s="33">
        <f>IF(COUNTA(F39:M39)+COUNTA(O39:U39)+COUNTA(W39:Z39)&gt;3,(SMALL(AJ39:BB39,1)+SMALL(AJ39:BB39,2)+SMALL(AJ39:BB39,3)+SMALL(AJ39:BB39,4))/4,"")</f>
        <v>5.5500000000000007</v>
      </c>
      <c r="AB39" s="35"/>
      <c r="AC39" s="19">
        <f t="shared" si="0"/>
        <v>11</v>
      </c>
      <c r="AD39" s="19">
        <f t="shared" si="1"/>
        <v>9</v>
      </c>
      <c r="AE39" s="19">
        <f t="shared" si="2"/>
        <v>6</v>
      </c>
      <c r="AF39" s="19" t="str">
        <f t="shared" si="3"/>
        <v/>
      </c>
      <c r="AG39" s="19">
        <f t="shared" si="4"/>
        <v>11.1</v>
      </c>
      <c r="AH39" s="19">
        <f t="shared" si="5"/>
        <v>9.1</v>
      </c>
      <c r="AI39" s="18"/>
      <c r="AJ39" s="19">
        <f t="shared" si="6"/>
        <v>11</v>
      </c>
      <c r="AK39" s="19">
        <f t="shared" si="7"/>
        <v>9</v>
      </c>
      <c r="AL39" s="19" t="str">
        <f t="shared" si="8"/>
        <v/>
      </c>
      <c r="AM39" s="19" t="str">
        <f t="shared" si="9"/>
        <v/>
      </c>
      <c r="AN39" s="19" t="str">
        <f t="shared" si="10"/>
        <v/>
      </c>
      <c r="AO39" s="19" t="str">
        <f t="shared" si="11"/>
        <v/>
      </c>
      <c r="AP39" s="19">
        <f t="shared" si="12"/>
        <v>6</v>
      </c>
      <c r="AQ39" s="19" t="str">
        <f t="shared" si="13"/>
        <v/>
      </c>
      <c r="AR39" s="19">
        <f t="shared" si="14"/>
        <v>11.1</v>
      </c>
      <c r="AS39" s="19">
        <f t="shared" si="15"/>
        <v>9.1</v>
      </c>
      <c r="AT39" s="19">
        <f t="shared" si="16"/>
        <v>5.0999999999999996</v>
      </c>
      <c r="AU39" s="19">
        <f t="shared" si="17"/>
        <v>3.7</v>
      </c>
      <c r="AV39" s="19" t="str">
        <f t="shared" si="18"/>
        <v/>
      </c>
      <c r="AW39" s="19">
        <f t="shared" si="18"/>
        <v>7.4</v>
      </c>
      <c r="AX39" s="19" t="str">
        <f t="shared" si="19"/>
        <v/>
      </c>
      <c r="AY39" s="19" t="str">
        <f t="shared" si="20"/>
        <v/>
      </c>
      <c r="AZ39" s="19" t="str">
        <f t="shared" si="21"/>
        <v/>
      </c>
      <c r="BA39" s="19" t="str">
        <f t="shared" si="22"/>
        <v/>
      </c>
      <c r="BB39" s="19" t="str">
        <f t="shared" si="23"/>
        <v/>
      </c>
    </row>
    <row r="40" spans="1:54" s="21" customFormat="1" x14ac:dyDescent="0.25">
      <c r="A40" s="22">
        <f t="shared" si="24"/>
        <v>37</v>
      </c>
      <c r="B40" s="23" t="s">
        <v>135</v>
      </c>
      <c r="C40" s="23" t="s">
        <v>136</v>
      </c>
      <c r="D40" s="23" t="s">
        <v>137</v>
      </c>
      <c r="E40" s="25">
        <v>2002</v>
      </c>
      <c r="F40" s="32">
        <v>15.4</v>
      </c>
      <c r="G40" s="32"/>
      <c r="H40" s="32"/>
      <c r="I40" s="32"/>
      <c r="J40" s="32"/>
      <c r="K40" s="32"/>
      <c r="L40" s="32">
        <v>4.9000000000000004</v>
      </c>
      <c r="M40" s="32">
        <v>7</v>
      </c>
      <c r="N40" s="33">
        <f>IF(COUNTA(F40:M40)&gt;1,(SMALL(F40:M40,1)+SMALL(F40:M40,2))/2,"")</f>
        <v>5.95</v>
      </c>
      <c r="O40" s="32">
        <v>9.1</v>
      </c>
      <c r="P40" s="32">
        <v>13.1</v>
      </c>
      <c r="Q40" s="32">
        <v>5.0999999999999996</v>
      </c>
      <c r="R40" s="32"/>
      <c r="S40" s="32"/>
      <c r="T40" s="32">
        <v>15.4</v>
      </c>
      <c r="U40" s="32">
        <v>5.3</v>
      </c>
      <c r="V40" s="33">
        <f>IF(COUNTA(F40:G40)+COUNTA(L40:M40)+COUNTA(O40:P40)&gt;3,(SMALL(AC40:AH40,1)+SMALL(AC40:AH40,2)+SMALL(AC40:AH40,3)+SMALL(AC40:AH40,4))/4,"")</f>
        <v>8.5250000000000004</v>
      </c>
      <c r="W40" s="32">
        <v>9.4</v>
      </c>
      <c r="X40" s="32">
        <v>12.4</v>
      </c>
      <c r="Y40" s="32"/>
      <c r="Z40" s="32">
        <v>7.6</v>
      </c>
      <c r="AA40" s="33">
        <f>IF(COUNTA(F40:M40)+COUNTA(O40:U40)+COUNTA(W40:Z40)&gt;3,(SMALL(AJ40:BB40,1)+SMALL(AJ40:BB40,2)+SMALL(AJ40:BB40,3)+SMALL(AJ40:BB40,4))/4,"")</f>
        <v>5.5750000000000002</v>
      </c>
      <c r="AB40" s="35"/>
      <c r="AC40" s="19">
        <f t="shared" si="0"/>
        <v>15.4</v>
      </c>
      <c r="AD40" s="19" t="str">
        <f t="shared" si="1"/>
        <v/>
      </c>
      <c r="AE40" s="19">
        <f t="shared" si="2"/>
        <v>4.9000000000000004</v>
      </c>
      <c r="AF40" s="19">
        <f t="shared" si="3"/>
        <v>7</v>
      </c>
      <c r="AG40" s="19">
        <f t="shared" si="4"/>
        <v>9.1</v>
      </c>
      <c r="AH40" s="19">
        <f t="shared" si="5"/>
        <v>13.1</v>
      </c>
      <c r="AI40" s="18"/>
      <c r="AJ40" s="19">
        <f t="shared" si="6"/>
        <v>15.4</v>
      </c>
      <c r="AK40" s="19" t="str">
        <f t="shared" si="7"/>
        <v/>
      </c>
      <c r="AL40" s="19" t="str">
        <f t="shared" si="8"/>
        <v/>
      </c>
      <c r="AM40" s="19" t="str">
        <f t="shared" si="9"/>
        <v/>
      </c>
      <c r="AN40" s="19" t="str">
        <f t="shared" si="10"/>
        <v/>
      </c>
      <c r="AO40" s="19" t="str">
        <f t="shared" si="11"/>
        <v/>
      </c>
      <c r="AP40" s="19">
        <f t="shared" si="12"/>
        <v>4.9000000000000004</v>
      </c>
      <c r="AQ40" s="19">
        <f t="shared" si="13"/>
        <v>7</v>
      </c>
      <c r="AR40" s="19">
        <f t="shared" si="14"/>
        <v>9.1</v>
      </c>
      <c r="AS40" s="19">
        <f t="shared" si="15"/>
        <v>13.1</v>
      </c>
      <c r="AT40" s="19">
        <f t="shared" si="16"/>
        <v>5.0999999999999996</v>
      </c>
      <c r="AU40" s="19" t="str">
        <f t="shared" si="17"/>
        <v/>
      </c>
      <c r="AV40" s="19" t="str">
        <f t="shared" si="18"/>
        <v/>
      </c>
      <c r="AW40" s="19">
        <f t="shared" si="18"/>
        <v>15.4</v>
      </c>
      <c r="AX40" s="19">
        <f t="shared" si="19"/>
        <v>5.3</v>
      </c>
      <c r="AY40" s="19">
        <f t="shared" si="20"/>
        <v>9.4</v>
      </c>
      <c r="AZ40" s="19">
        <f t="shared" si="21"/>
        <v>12.4</v>
      </c>
      <c r="BA40" s="19" t="str">
        <f t="shared" si="22"/>
        <v/>
      </c>
      <c r="BB40" s="19">
        <f t="shared" si="23"/>
        <v>7.6</v>
      </c>
    </row>
    <row r="41" spans="1:54" s="21" customFormat="1" x14ac:dyDescent="0.25">
      <c r="A41" s="22">
        <f t="shared" si="24"/>
        <v>38</v>
      </c>
      <c r="B41" s="23" t="s">
        <v>53</v>
      </c>
      <c r="C41" s="23" t="s">
        <v>54</v>
      </c>
      <c r="D41" s="23" t="s">
        <v>29</v>
      </c>
      <c r="E41" s="25">
        <v>2003</v>
      </c>
      <c r="F41" s="32">
        <v>17.399999999999999</v>
      </c>
      <c r="G41" s="32"/>
      <c r="H41" s="32">
        <v>10.1</v>
      </c>
      <c r="I41" s="32"/>
      <c r="J41" s="32"/>
      <c r="K41" s="32"/>
      <c r="L41" s="32">
        <v>9.9</v>
      </c>
      <c r="M41" s="32">
        <v>5</v>
      </c>
      <c r="N41" s="33">
        <f>IF(COUNTA(F41:M41)&gt;1,(SMALL(F41:M41,1)+SMALL(F41:M41,2))/2,"")</f>
        <v>7.45</v>
      </c>
      <c r="O41" s="32">
        <v>4.0999999999999996</v>
      </c>
      <c r="P41" s="32">
        <v>7.1</v>
      </c>
      <c r="Q41" s="32">
        <v>10.1</v>
      </c>
      <c r="R41" s="32"/>
      <c r="S41" s="32"/>
      <c r="T41" s="32">
        <v>20.399999999999999</v>
      </c>
      <c r="U41" s="32"/>
      <c r="V41" s="33">
        <f>IF(COUNTA(F41:G41)+COUNTA(L41:M41)+COUNTA(O41:P41)&gt;3,(SMALL(AC41:AH41,1)+SMALL(AC41:AH41,2)+SMALL(AC41:AH41,3)+SMALL(AC41:AH41,4))/4,"")</f>
        <v>6.5250000000000004</v>
      </c>
      <c r="W41" s="32">
        <v>7.4</v>
      </c>
      <c r="X41" s="32">
        <v>8.4</v>
      </c>
      <c r="Y41" s="32">
        <v>8.4</v>
      </c>
      <c r="Z41" s="32"/>
      <c r="AA41" s="33">
        <f>IF(COUNTA(F41:M41)+COUNTA(O41:U41)+COUNTA(W41:Z41)&gt;3,(SMALL(AJ41:BB41,1)+SMALL(AJ41:BB41,2)+SMALL(AJ41:BB41,3)+SMALL(AJ41:BB41,4))/4,"")</f>
        <v>5.9</v>
      </c>
      <c r="AB41" s="35"/>
      <c r="AC41" s="19">
        <f t="shared" si="0"/>
        <v>17.399999999999999</v>
      </c>
      <c r="AD41" s="19" t="str">
        <f t="shared" si="1"/>
        <v/>
      </c>
      <c r="AE41" s="19">
        <f t="shared" si="2"/>
        <v>9.9</v>
      </c>
      <c r="AF41" s="19">
        <f t="shared" si="3"/>
        <v>5</v>
      </c>
      <c r="AG41" s="19">
        <f t="shared" si="4"/>
        <v>4.0999999999999996</v>
      </c>
      <c r="AH41" s="19">
        <f t="shared" si="5"/>
        <v>7.1</v>
      </c>
      <c r="AI41" s="18"/>
      <c r="AJ41" s="19">
        <f t="shared" si="6"/>
        <v>17.399999999999999</v>
      </c>
      <c r="AK41" s="19" t="str">
        <f t="shared" si="7"/>
        <v/>
      </c>
      <c r="AL41" s="19">
        <f t="shared" si="8"/>
        <v>10.1</v>
      </c>
      <c r="AM41" s="19" t="str">
        <f t="shared" si="9"/>
        <v/>
      </c>
      <c r="AN41" s="19" t="str">
        <f t="shared" si="10"/>
        <v/>
      </c>
      <c r="AO41" s="19" t="str">
        <f t="shared" si="11"/>
        <v/>
      </c>
      <c r="AP41" s="19">
        <f t="shared" si="12"/>
        <v>9.9</v>
      </c>
      <c r="AQ41" s="19">
        <f t="shared" si="13"/>
        <v>5</v>
      </c>
      <c r="AR41" s="19">
        <f t="shared" si="14"/>
        <v>4.0999999999999996</v>
      </c>
      <c r="AS41" s="19">
        <f t="shared" si="15"/>
        <v>7.1</v>
      </c>
      <c r="AT41" s="19">
        <f t="shared" si="16"/>
        <v>10.1</v>
      </c>
      <c r="AU41" s="19" t="str">
        <f t="shared" si="17"/>
        <v/>
      </c>
      <c r="AV41" s="19" t="str">
        <f t="shared" si="18"/>
        <v/>
      </c>
      <c r="AW41" s="19">
        <f t="shared" si="18"/>
        <v>20.399999999999999</v>
      </c>
      <c r="AX41" s="19" t="str">
        <f t="shared" si="19"/>
        <v/>
      </c>
      <c r="AY41" s="19">
        <f t="shared" si="20"/>
        <v>7.4</v>
      </c>
      <c r="AZ41" s="19">
        <f t="shared" si="21"/>
        <v>8.4</v>
      </c>
      <c r="BA41" s="19">
        <f t="shared" si="22"/>
        <v>8.4</v>
      </c>
      <c r="BB41" s="19" t="str">
        <f t="shared" si="23"/>
        <v/>
      </c>
    </row>
    <row r="42" spans="1:54" s="21" customFormat="1" x14ac:dyDescent="0.25">
      <c r="A42" s="22">
        <f t="shared" si="24"/>
        <v>39</v>
      </c>
      <c r="B42" s="23" t="s">
        <v>64</v>
      </c>
      <c r="C42" s="23" t="s">
        <v>65</v>
      </c>
      <c r="D42" s="23" t="s">
        <v>29</v>
      </c>
      <c r="E42" s="25">
        <v>2001</v>
      </c>
      <c r="F42" s="32">
        <v>11.4</v>
      </c>
      <c r="G42" s="32"/>
      <c r="H42" s="32">
        <v>3.1</v>
      </c>
      <c r="I42" s="32"/>
      <c r="J42" s="32"/>
      <c r="K42" s="32"/>
      <c r="L42" s="32">
        <v>7.9</v>
      </c>
      <c r="M42" s="32">
        <v>16</v>
      </c>
      <c r="N42" s="33">
        <f>IF(COUNTA(F42:M42)&gt;1,(SMALL(F42:M42,1)+SMALL(F42:M42,2))/2,"")</f>
        <v>5.5</v>
      </c>
      <c r="O42" s="32">
        <v>8.1</v>
      </c>
      <c r="P42" s="32">
        <v>8.1</v>
      </c>
      <c r="Q42" s="32">
        <v>10.1</v>
      </c>
      <c r="R42" s="32"/>
      <c r="S42" s="32"/>
      <c r="T42" s="32"/>
      <c r="U42" s="32"/>
      <c r="V42" s="33">
        <f>IF(COUNTA(F42:G42)+COUNTA(L42:M42)+COUNTA(O42:P42)&gt;3,(SMALL(AC42:AH42,1)+SMALL(AC42:AH42,2)+SMALL(AC42:AH42,3)+SMALL(AC42:AH42,4))/4,"")</f>
        <v>8.875</v>
      </c>
      <c r="W42" s="32">
        <v>8.4</v>
      </c>
      <c r="X42" s="32">
        <v>5.4</v>
      </c>
      <c r="Y42" s="32">
        <v>7.4</v>
      </c>
      <c r="Z42" s="32"/>
      <c r="AA42" s="33">
        <f>IF(COUNTA(F42:M42)+COUNTA(O42:U42)+COUNTA(W42:Z42)&gt;3,(SMALL(AJ42:BB42,1)+SMALL(AJ42:BB42,2)+SMALL(AJ42:BB42,3)+SMALL(AJ42:BB42,4))/4,"")</f>
        <v>5.95</v>
      </c>
      <c r="AB42" s="35"/>
      <c r="AC42" s="19">
        <f t="shared" si="0"/>
        <v>11.4</v>
      </c>
      <c r="AD42" s="19" t="str">
        <f t="shared" si="1"/>
        <v/>
      </c>
      <c r="AE42" s="19">
        <f t="shared" si="2"/>
        <v>7.9</v>
      </c>
      <c r="AF42" s="19">
        <f t="shared" si="3"/>
        <v>16</v>
      </c>
      <c r="AG42" s="19">
        <f t="shared" si="4"/>
        <v>8.1</v>
      </c>
      <c r="AH42" s="19">
        <f t="shared" si="5"/>
        <v>8.1</v>
      </c>
      <c r="AI42" s="18"/>
      <c r="AJ42" s="19">
        <f t="shared" si="6"/>
        <v>11.4</v>
      </c>
      <c r="AK42" s="19" t="str">
        <f t="shared" si="7"/>
        <v/>
      </c>
      <c r="AL42" s="19">
        <f t="shared" si="8"/>
        <v>3.1</v>
      </c>
      <c r="AM42" s="19" t="str">
        <f t="shared" si="9"/>
        <v/>
      </c>
      <c r="AN42" s="19" t="str">
        <f t="shared" si="10"/>
        <v/>
      </c>
      <c r="AO42" s="19" t="str">
        <f t="shared" si="11"/>
        <v/>
      </c>
      <c r="AP42" s="19">
        <f t="shared" si="12"/>
        <v>7.9</v>
      </c>
      <c r="AQ42" s="19">
        <f t="shared" si="13"/>
        <v>16</v>
      </c>
      <c r="AR42" s="19">
        <f t="shared" si="14"/>
        <v>8.1</v>
      </c>
      <c r="AS42" s="19">
        <f t="shared" si="15"/>
        <v>8.1</v>
      </c>
      <c r="AT42" s="19">
        <f t="shared" si="16"/>
        <v>10.1</v>
      </c>
      <c r="AU42" s="19" t="str">
        <f t="shared" si="17"/>
        <v/>
      </c>
      <c r="AV42" s="19" t="str">
        <f t="shared" si="18"/>
        <v/>
      </c>
      <c r="AW42" s="19" t="str">
        <f t="shared" si="18"/>
        <v/>
      </c>
      <c r="AX42" s="19" t="str">
        <f t="shared" si="19"/>
        <v/>
      </c>
      <c r="AY42" s="19">
        <f t="shared" si="20"/>
        <v>8.4</v>
      </c>
      <c r="AZ42" s="19">
        <f t="shared" si="21"/>
        <v>5.4</v>
      </c>
      <c r="BA42" s="19">
        <f t="shared" si="22"/>
        <v>7.4</v>
      </c>
      <c r="BB42" s="19" t="str">
        <f t="shared" si="23"/>
        <v/>
      </c>
    </row>
    <row r="43" spans="1:54" s="21" customFormat="1" x14ac:dyDescent="0.25">
      <c r="A43" s="22">
        <f t="shared" si="24"/>
        <v>40</v>
      </c>
      <c r="B43" s="23" t="s">
        <v>96</v>
      </c>
      <c r="C43" s="23" t="s">
        <v>97</v>
      </c>
      <c r="D43" s="23" t="s">
        <v>29</v>
      </c>
      <c r="E43" s="25">
        <v>1999</v>
      </c>
      <c r="F43" s="32">
        <v>8</v>
      </c>
      <c r="G43" s="32">
        <v>14</v>
      </c>
      <c r="H43" s="32"/>
      <c r="I43" s="32"/>
      <c r="J43" s="32"/>
      <c r="K43" s="32"/>
      <c r="L43" s="32">
        <v>19</v>
      </c>
      <c r="M43" s="32">
        <v>7.7</v>
      </c>
      <c r="N43" s="33">
        <f>IF(COUNTA(F43:M43)&gt;1,(SMALL(F43:M43,1)+SMALL(F43:M43,2))/2,"")</f>
        <v>7.85</v>
      </c>
      <c r="O43" s="32">
        <v>12.1</v>
      </c>
      <c r="P43" s="32">
        <v>15.1</v>
      </c>
      <c r="Q43" s="32">
        <v>5.0999999999999996</v>
      </c>
      <c r="R43" s="32"/>
      <c r="S43" s="32"/>
      <c r="T43" s="32">
        <v>4.4000000000000004</v>
      </c>
      <c r="U43" s="32"/>
      <c r="V43" s="33">
        <f>IF(COUNTA(F43:G43)+COUNTA(L43:M43)+COUNTA(O43:P43)&gt;3,(SMALL(AC43:AH43,1)+SMALL(AC43:AH43,2)+SMALL(AC43:AH43,3)+SMALL(AC43:AH43,4))/4,"")</f>
        <v>10.45</v>
      </c>
      <c r="W43" s="32"/>
      <c r="X43" s="32"/>
      <c r="Y43" s="32"/>
      <c r="Z43" s="32"/>
      <c r="AA43" s="33">
        <f>IF(COUNTA(F43:M43)+COUNTA(O43:U43)+COUNTA(W43:Z43)&gt;3,(SMALL(AJ43:BB43,1)+SMALL(AJ43:BB43,2)+SMALL(AJ43:BB43,3)+SMALL(AJ43:BB43,4))/4,"")</f>
        <v>6.3</v>
      </c>
      <c r="AB43" s="35"/>
      <c r="AC43" s="19">
        <f t="shared" si="0"/>
        <v>8</v>
      </c>
      <c r="AD43" s="19">
        <f t="shared" si="1"/>
        <v>14</v>
      </c>
      <c r="AE43" s="19">
        <f t="shared" si="2"/>
        <v>19</v>
      </c>
      <c r="AF43" s="19">
        <f t="shared" si="3"/>
        <v>7.7</v>
      </c>
      <c r="AG43" s="19">
        <f t="shared" si="4"/>
        <v>12.1</v>
      </c>
      <c r="AH43" s="19">
        <f t="shared" si="5"/>
        <v>15.1</v>
      </c>
      <c r="AI43" s="18"/>
      <c r="AJ43" s="19">
        <f t="shared" si="6"/>
        <v>8</v>
      </c>
      <c r="AK43" s="19">
        <f t="shared" si="7"/>
        <v>14</v>
      </c>
      <c r="AL43" s="19" t="str">
        <f t="shared" si="8"/>
        <v/>
      </c>
      <c r="AM43" s="19" t="str">
        <f t="shared" si="9"/>
        <v/>
      </c>
      <c r="AN43" s="19" t="str">
        <f t="shared" si="10"/>
        <v/>
      </c>
      <c r="AO43" s="19" t="str">
        <f t="shared" si="11"/>
        <v/>
      </c>
      <c r="AP43" s="19">
        <f t="shared" si="12"/>
        <v>19</v>
      </c>
      <c r="AQ43" s="19">
        <f t="shared" si="13"/>
        <v>7.7</v>
      </c>
      <c r="AR43" s="19">
        <f t="shared" si="14"/>
        <v>12.1</v>
      </c>
      <c r="AS43" s="19">
        <f t="shared" si="15"/>
        <v>15.1</v>
      </c>
      <c r="AT43" s="19">
        <f t="shared" si="16"/>
        <v>5.0999999999999996</v>
      </c>
      <c r="AU43" s="19" t="str">
        <f t="shared" si="17"/>
        <v/>
      </c>
      <c r="AV43" s="19" t="str">
        <f t="shared" si="18"/>
        <v/>
      </c>
      <c r="AW43" s="19">
        <f t="shared" si="18"/>
        <v>4.4000000000000004</v>
      </c>
      <c r="AX43" s="19" t="str">
        <f t="shared" si="19"/>
        <v/>
      </c>
      <c r="AY43" s="19" t="str">
        <f t="shared" si="20"/>
        <v/>
      </c>
      <c r="AZ43" s="19" t="str">
        <f t="shared" si="21"/>
        <v/>
      </c>
      <c r="BA43" s="19" t="str">
        <f t="shared" si="22"/>
        <v/>
      </c>
      <c r="BB43" s="19" t="str">
        <f t="shared" si="23"/>
        <v/>
      </c>
    </row>
    <row r="44" spans="1:54" s="21" customFormat="1" x14ac:dyDescent="0.25">
      <c r="A44" s="22">
        <f t="shared" si="24"/>
        <v>41</v>
      </c>
      <c r="B44" s="23" t="s">
        <v>133</v>
      </c>
      <c r="C44" s="23" t="s">
        <v>134</v>
      </c>
      <c r="D44" s="23" t="s">
        <v>369</v>
      </c>
      <c r="E44" s="25">
        <v>1998</v>
      </c>
      <c r="F44" s="32">
        <v>10</v>
      </c>
      <c r="G44" s="32">
        <v>2</v>
      </c>
      <c r="H44" s="32">
        <v>9.1</v>
      </c>
      <c r="I44" s="32"/>
      <c r="J44" s="32"/>
      <c r="K44" s="32"/>
      <c r="L44" s="32">
        <v>8.9</v>
      </c>
      <c r="M44" s="32">
        <v>12.1</v>
      </c>
      <c r="N44" s="33">
        <f>IF(COUNTA(F44:M44)&gt;1,(SMALL(F44:M44,1)+SMALL(F44:M44,2))/2,"")</f>
        <v>5.45</v>
      </c>
      <c r="O44" s="32">
        <v>9.1</v>
      </c>
      <c r="P44" s="32">
        <v>6.1</v>
      </c>
      <c r="Q44" s="32">
        <v>16.100000000000001</v>
      </c>
      <c r="R44" s="32"/>
      <c r="S44" s="32"/>
      <c r="T44" s="32"/>
      <c r="U44" s="32">
        <v>8.6999999999999993</v>
      </c>
      <c r="V44" s="33">
        <f>IF(COUNTA(F44:G44)+COUNTA(L44:M44)+COUNTA(O44:P44)&gt;3,(SMALL(AC44:AH44,1)+SMALL(AC44:AH44,2)+SMALL(AC44:AH44,3)+SMALL(AC44:AH44,4))/4,"")</f>
        <v>6.5250000000000004</v>
      </c>
      <c r="W44" s="32">
        <v>8.6</v>
      </c>
      <c r="X44" s="32">
        <v>10.6</v>
      </c>
      <c r="Y44" s="32"/>
      <c r="Z44" s="32"/>
      <c r="AA44" s="33">
        <f>IF(COUNTA(F44:M44)+COUNTA(O44:U44)+COUNTA(W44:Z44)&gt;3,(SMALL(AJ44:BB44,1)+SMALL(AJ44:BB44,2)+SMALL(AJ44:BB44,3)+SMALL(AJ44:BB44,4))/4,"")</f>
        <v>6.35</v>
      </c>
      <c r="AB44" s="35"/>
      <c r="AC44" s="19">
        <f t="shared" si="0"/>
        <v>10</v>
      </c>
      <c r="AD44" s="19">
        <f t="shared" si="1"/>
        <v>2</v>
      </c>
      <c r="AE44" s="19">
        <f t="shared" si="2"/>
        <v>8.9</v>
      </c>
      <c r="AF44" s="19">
        <f t="shared" si="3"/>
        <v>12.1</v>
      </c>
      <c r="AG44" s="19">
        <f t="shared" si="4"/>
        <v>9.1</v>
      </c>
      <c r="AH44" s="19">
        <f t="shared" si="5"/>
        <v>6.1</v>
      </c>
      <c r="AI44" s="18"/>
      <c r="AJ44" s="19">
        <f t="shared" si="6"/>
        <v>10</v>
      </c>
      <c r="AK44" s="19">
        <f t="shared" si="7"/>
        <v>2</v>
      </c>
      <c r="AL44" s="19">
        <f t="shared" si="8"/>
        <v>9.1</v>
      </c>
      <c r="AM44" s="19" t="str">
        <f t="shared" si="9"/>
        <v/>
      </c>
      <c r="AN44" s="19" t="str">
        <f t="shared" si="10"/>
        <v/>
      </c>
      <c r="AO44" s="19" t="str">
        <f t="shared" si="11"/>
        <v/>
      </c>
      <c r="AP44" s="19">
        <f t="shared" si="12"/>
        <v>8.9</v>
      </c>
      <c r="AQ44" s="19">
        <f t="shared" si="13"/>
        <v>12.1</v>
      </c>
      <c r="AR44" s="19">
        <f t="shared" si="14"/>
        <v>9.1</v>
      </c>
      <c r="AS44" s="19">
        <f t="shared" si="15"/>
        <v>6.1</v>
      </c>
      <c r="AT44" s="19">
        <f t="shared" si="16"/>
        <v>16.100000000000001</v>
      </c>
      <c r="AU44" s="19" t="str">
        <f t="shared" si="17"/>
        <v/>
      </c>
      <c r="AV44" s="19" t="str">
        <f t="shared" si="18"/>
        <v/>
      </c>
      <c r="AW44" s="19" t="str">
        <f t="shared" si="18"/>
        <v/>
      </c>
      <c r="AX44" s="19">
        <f t="shared" si="19"/>
        <v>8.6999999999999993</v>
      </c>
      <c r="AY44" s="19">
        <f t="shared" si="20"/>
        <v>8.6</v>
      </c>
      <c r="AZ44" s="19">
        <f t="shared" si="21"/>
        <v>10.6</v>
      </c>
      <c r="BA44" s="19" t="str">
        <f t="shared" si="22"/>
        <v/>
      </c>
      <c r="BB44" s="19" t="str">
        <f t="shared" si="23"/>
        <v/>
      </c>
    </row>
    <row r="45" spans="1:54" s="21" customFormat="1" x14ac:dyDescent="0.25">
      <c r="A45" s="22">
        <f t="shared" si="24"/>
        <v>42</v>
      </c>
      <c r="B45" s="23" t="s">
        <v>84</v>
      </c>
      <c r="C45" s="23" t="s">
        <v>85</v>
      </c>
      <c r="D45" s="23" t="s">
        <v>366</v>
      </c>
      <c r="E45" s="25">
        <v>2000</v>
      </c>
      <c r="F45" s="32">
        <v>19</v>
      </c>
      <c r="G45" s="32">
        <v>4</v>
      </c>
      <c r="H45" s="32">
        <v>11.5</v>
      </c>
      <c r="I45" s="32"/>
      <c r="J45" s="32"/>
      <c r="K45" s="32"/>
      <c r="L45" s="32">
        <v>5.7</v>
      </c>
      <c r="M45" s="32">
        <v>12.9</v>
      </c>
      <c r="N45" s="33">
        <f>IF(COUNTA(F45:M45)&gt;1,(SMALL(F45:M45,1)+SMALL(F45:M45,2))/2,"")</f>
        <v>4.8499999999999996</v>
      </c>
      <c r="O45" s="32">
        <v>7.1</v>
      </c>
      <c r="P45" s="32">
        <v>14.1</v>
      </c>
      <c r="Q45" s="32">
        <v>9.1</v>
      </c>
      <c r="R45" s="32">
        <v>14.4</v>
      </c>
      <c r="S45" s="32"/>
      <c r="T45" s="32"/>
      <c r="U45" s="32"/>
      <c r="V45" s="33">
        <f>IF(COUNTA(F45:G45)+COUNTA(L45:M45)+COUNTA(O45:P45)&gt;3,(SMALL(AC45:AH45,1)+SMALL(AC45:AH45,2)+SMALL(AC45:AH45,3)+SMALL(AC45:AH45,4))/4,"")</f>
        <v>7.4249999999999989</v>
      </c>
      <c r="W45" s="32"/>
      <c r="X45" s="32"/>
      <c r="Y45" s="32"/>
      <c r="Z45" s="32"/>
      <c r="AA45" s="33">
        <f>IF(COUNTA(F45:M45)+COUNTA(O45:U45)+COUNTA(W45:Z45)&gt;3,(SMALL(AJ45:BB45,1)+SMALL(AJ45:BB45,2)+SMALL(AJ45:BB45,3)+SMALL(AJ45:BB45,4))/4,"")</f>
        <v>6.4749999999999996</v>
      </c>
      <c r="AB45" s="35"/>
      <c r="AC45" s="19">
        <f t="shared" si="0"/>
        <v>19</v>
      </c>
      <c r="AD45" s="19">
        <f t="shared" si="1"/>
        <v>4</v>
      </c>
      <c r="AE45" s="19">
        <f t="shared" si="2"/>
        <v>5.7</v>
      </c>
      <c r="AF45" s="19">
        <f t="shared" si="3"/>
        <v>12.9</v>
      </c>
      <c r="AG45" s="19">
        <f t="shared" si="4"/>
        <v>7.1</v>
      </c>
      <c r="AH45" s="19">
        <f t="shared" si="5"/>
        <v>14.1</v>
      </c>
      <c r="AI45" s="18"/>
      <c r="AJ45" s="19">
        <f t="shared" si="6"/>
        <v>19</v>
      </c>
      <c r="AK45" s="19">
        <f t="shared" si="7"/>
        <v>4</v>
      </c>
      <c r="AL45" s="19">
        <f t="shared" si="8"/>
        <v>11.5</v>
      </c>
      <c r="AM45" s="19" t="str">
        <f t="shared" si="9"/>
        <v/>
      </c>
      <c r="AN45" s="19" t="str">
        <f t="shared" si="10"/>
        <v/>
      </c>
      <c r="AO45" s="19" t="str">
        <f t="shared" si="11"/>
        <v/>
      </c>
      <c r="AP45" s="19">
        <f t="shared" si="12"/>
        <v>5.7</v>
      </c>
      <c r="AQ45" s="19">
        <f t="shared" si="13"/>
        <v>12.9</v>
      </c>
      <c r="AR45" s="19">
        <f t="shared" si="14"/>
        <v>7.1</v>
      </c>
      <c r="AS45" s="19">
        <f t="shared" si="15"/>
        <v>14.1</v>
      </c>
      <c r="AT45" s="19">
        <f t="shared" si="16"/>
        <v>9.1</v>
      </c>
      <c r="AU45" s="19">
        <f t="shared" si="17"/>
        <v>14.4</v>
      </c>
      <c r="AV45" s="19" t="str">
        <f t="shared" si="18"/>
        <v/>
      </c>
      <c r="AW45" s="19" t="str">
        <f t="shared" si="18"/>
        <v/>
      </c>
      <c r="AX45" s="19" t="str">
        <f t="shared" si="19"/>
        <v/>
      </c>
      <c r="AY45" s="19" t="str">
        <f t="shared" si="20"/>
        <v/>
      </c>
      <c r="AZ45" s="19" t="str">
        <f t="shared" si="21"/>
        <v/>
      </c>
      <c r="BA45" s="19" t="str">
        <f t="shared" si="22"/>
        <v/>
      </c>
      <c r="BB45" s="19" t="str">
        <f t="shared" si="23"/>
        <v/>
      </c>
    </row>
    <row r="46" spans="1:54" s="21" customFormat="1" x14ac:dyDescent="0.25">
      <c r="A46" s="22">
        <f t="shared" si="24"/>
        <v>43</v>
      </c>
      <c r="B46" s="23" t="s">
        <v>178</v>
      </c>
      <c r="C46" s="23" t="s">
        <v>34</v>
      </c>
      <c r="D46" s="23" t="s">
        <v>371</v>
      </c>
      <c r="E46" s="25">
        <v>2001</v>
      </c>
      <c r="F46" s="32">
        <v>22.4</v>
      </c>
      <c r="G46" s="32"/>
      <c r="H46" s="32">
        <v>24.1</v>
      </c>
      <c r="I46" s="32"/>
      <c r="J46" s="32"/>
      <c r="K46" s="32"/>
      <c r="L46" s="32">
        <v>22.9</v>
      </c>
      <c r="M46" s="32">
        <v>12</v>
      </c>
      <c r="N46" s="33">
        <f>IF(COUNTA(F46:M46)&gt;1,(SMALL(F46:M46,1)+SMALL(F46:M46,2))/2,"")</f>
        <v>17.2</v>
      </c>
      <c r="O46" s="32">
        <v>14.1</v>
      </c>
      <c r="P46" s="32">
        <v>4.0999999999999996</v>
      </c>
      <c r="Q46" s="32">
        <v>4.0999999999999996</v>
      </c>
      <c r="R46" s="32"/>
      <c r="S46" s="32"/>
      <c r="T46" s="32">
        <v>12.4</v>
      </c>
      <c r="U46" s="32">
        <v>8.3000000000000007</v>
      </c>
      <c r="V46" s="33">
        <f>IF(COUNTA(F46:G46)+COUNTA(L46:M46)+COUNTA(O46:P46)&gt;3,(SMALL(AC46:AH46,1)+SMALL(AC46:AH46,2)+SMALL(AC46:AH46,3)+SMALL(AC46:AH46,4))/4,"")</f>
        <v>13.15</v>
      </c>
      <c r="W46" s="32">
        <v>10.4</v>
      </c>
      <c r="X46" s="32">
        <v>16.399999999999999</v>
      </c>
      <c r="Y46" s="32"/>
      <c r="Z46" s="32">
        <v>18</v>
      </c>
      <c r="AA46" s="33">
        <f>IF(COUNTA(F46:M46)+COUNTA(O46:U46)+COUNTA(W46:Z46)&gt;3,(SMALL(AJ46:BB46,1)+SMALL(AJ46:BB46,2)+SMALL(AJ46:BB46,3)+SMALL(AJ46:BB46,4))/4,"")</f>
        <v>6.7249999999999996</v>
      </c>
      <c r="AB46" s="35"/>
      <c r="AC46" s="19">
        <f t="shared" si="0"/>
        <v>22.4</v>
      </c>
      <c r="AD46" s="19" t="str">
        <f t="shared" si="1"/>
        <v/>
      </c>
      <c r="AE46" s="19">
        <f t="shared" si="2"/>
        <v>22.9</v>
      </c>
      <c r="AF46" s="19">
        <f t="shared" si="3"/>
        <v>12</v>
      </c>
      <c r="AG46" s="19">
        <f t="shared" si="4"/>
        <v>14.1</v>
      </c>
      <c r="AH46" s="19">
        <f t="shared" si="5"/>
        <v>4.0999999999999996</v>
      </c>
      <c r="AI46" s="18"/>
      <c r="AJ46" s="19">
        <f t="shared" si="6"/>
        <v>22.4</v>
      </c>
      <c r="AK46" s="19" t="str">
        <f t="shared" si="7"/>
        <v/>
      </c>
      <c r="AL46" s="19">
        <f t="shared" si="8"/>
        <v>24.1</v>
      </c>
      <c r="AM46" s="19" t="str">
        <f t="shared" si="9"/>
        <v/>
      </c>
      <c r="AN46" s="19" t="str">
        <f t="shared" si="10"/>
        <v/>
      </c>
      <c r="AO46" s="19" t="str">
        <f t="shared" si="11"/>
        <v/>
      </c>
      <c r="AP46" s="19">
        <f t="shared" si="12"/>
        <v>22.9</v>
      </c>
      <c r="AQ46" s="19">
        <f t="shared" si="13"/>
        <v>12</v>
      </c>
      <c r="AR46" s="19">
        <f t="shared" si="14"/>
        <v>14.1</v>
      </c>
      <c r="AS46" s="19">
        <f t="shared" si="15"/>
        <v>4.0999999999999996</v>
      </c>
      <c r="AT46" s="19">
        <f t="shared" si="16"/>
        <v>4.0999999999999996</v>
      </c>
      <c r="AU46" s="19" t="str">
        <f t="shared" si="17"/>
        <v/>
      </c>
      <c r="AV46" s="19" t="str">
        <f t="shared" si="18"/>
        <v/>
      </c>
      <c r="AW46" s="19">
        <f t="shared" si="18"/>
        <v>12.4</v>
      </c>
      <c r="AX46" s="19">
        <f t="shared" si="19"/>
        <v>8.3000000000000007</v>
      </c>
      <c r="AY46" s="19">
        <f t="shared" si="20"/>
        <v>10.4</v>
      </c>
      <c r="AZ46" s="19">
        <f t="shared" si="21"/>
        <v>16.399999999999999</v>
      </c>
      <c r="BA46" s="19" t="str">
        <f t="shared" si="22"/>
        <v/>
      </c>
      <c r="BB46" s="19">
        <f t="shared" si="23"/>
        <v>18</v>
      </c>
    </row>
    <row r="47" spans="1:54" s="21" customFormat="1" x14ac:dyDescent="0.25">
      <c r="A47" s="22">
        <f t="shared" si="24"/>
        <v>44</v>
      </c>
      <c r="B47" s="23" t="s">
        <v>53</v>
      </c>
      <c r="C47" s="23" t="s">
        <v>55</v>
      </c>
      <c r="D47" s="23" t="s">
        <v>29</v>
      </c>
      <c r="E47" s="25">
        <v>2001</v>
      </c>
      <c r="F47" s="32">
        <v>13.4</v>
      </c>
      <c r="G47" s="32"/>
      <c r="H47" s="32">
        <v>11.1</v>
      </c>
      <c r="I47" s="32"/>
      <c r="J47" s="32"/>
      <c r="K47" s="32"/>
      <c r="L47" s="32">
        <v>6.9</v>
      </c>
      <c r="M47" s="32">
        <v>11</v>
      </c>
      <c r="N47" s="33">
        <f>IF(COUNTA(F47:M47)&gt;1,(SMALL(F47:M47,1)+SMALL(F47:M47,2))/2,"")</f>
        <v>8.9499999999999993</v>
      </c>
      <c r="O47" s="32">
        <v>11.1</v>
      </c>
      <c r="P47" s="32">
        <v>12.1</v>
      </c>
      <c r="Q47" s="32">
        <v>10.1</v>
      </c>
      <c r="R47" s="32"/>
      <c r="S47" s="32">
        <v>3.9</v>
      </c>
      <c r="T47" s="32">
        <v>6.4</v>
      </c>
      <c r="U47" s="32"/>
      <c r="V47" s="33">
        <f>IF(COUNTA(F47:G47)+COUNTA(L47:M47)+COUNTA(O47:P47)&gt;3,(SMALL(AC47:AH47,1)+SMALL(AC47:AH47,2)+SMALL(AC47:AH47,3)+SMALL(AC47:AH47,4))/4,"")</f>
        <v>10.275</v>
      </c>
      <c r="W47" s="32">
        <v>12.4</v>
      </c>
      <c r="X47" s="32">
        <v>10.4</v>
      </c>
      <c r="Y47" s="32"/>
      <c r="Z47" s="32"/>
      <c r="AA47" s="33">
        <f>IF(COUNTA(F47:M47)+COUNTA(O47:U47)+COUNTA(W47:Z47)&gt;3,(SMALL(AJ47:BB47,1)+SMALL(AJ47:BB47,2)+SMALL(AJ47:BB47,3)+SMALL(AJ47:BB47,4))/4,"")</f>
        <v>6.8250000000000011</v>
      </c>
      <c r="AB47" s="35"/>
      <c r="AC47" s="19">
        <f t="shared" si="0"/>
        <v>13.4</v>
      </c>
      <c r="AD47" s="19" t="str">
        <f t="shared" si="1"/>
        <v/>
      </c>
      <c r="AE47" s="19">
        <f t="shared" si="2"/>
        <v>6.9</v>
      </c>
      <c r="AF47" s="19">
        <f t="shared" si="3"/>
        <v>11</v>
      </c>
      <c r="AG47" s="19">
        <f t="shared" si="4"/>
        <v>11.1</v>
      </c>
      <c r="AH47" s="19">
        <f t="shared" si="5"/>
        <v>12.1</v>
      </c>
      <c r="AI47" s="18"/>
      <c r="AJ47" s="19">
        <f t="shared" si="6"/>
        <v>13.4</v>
      </c>
      <c r="AK47" s="19" t="str">
        <f t="shared" si="7"/>
        <v/>
      </c>
      <c r="AL47" s="19">
        <f t="shared" si="8"/>
        <v>11.1</v>
      </c>
      <c r="AM47" s="19" t="str">
        <f t="shared" si="9"/>
        <v/>
      </c>
      <c r="AN47" s="19" t="str">
        <f t="shared" si="10"/>
        <v/>
      </c>
      <c r="AO47" s="19" t="str">
        <f t="shared" si="11"/>
        <v/>
      </c>
      <c r="AP47" s="19">
        <f t="shared" si="12"/>
        <v>6.9</v>
      </c>
      <c r="AQ47" s="19">
        <f t="shared" si="13"/>
        <v>11</v>
      </c>
      <c r="AR47" s="19">
        <f t="shared" si="14"/>
        <v>11.1</v>
      </c>
      <c r="AS47" s="19">
        <f t="shared" si="15"/>
        <v>12.1</v>
      </c>
      <c r="AT47" s="19">
        <f t="shared" si="16"/>
        <v>10.1</v>
      </c>
      <c r="AU47" s="19" t="str">
        <f t="shared" si="17"/>
        <v/>
      </c>
      <c r="AV47" s="19">
        <f t="shared" si="18"/>
        <v>3.9</v>
      </c>
      <c r="AW47" s="19">
        <f t="shared" si="18"/>
        <v>6.4</v>
      </c>
      <c r="AX47" s="19" t="str">
        <f t="shared" si="19"/>
        <v/>
      </c>
      <c r="AY47" s="19">
        <f t="shared" si="20"/>
        <v>12.4</v>
      </c>
      <c r="AZ47" s="19">
        <f t="shared" si="21"/>
        <v>10.4</v>
      </c>
      <c r="BA47" s="19" t="str">
        <f t="shared" si="22"/>
        <v/>
      </c>
      <c r="BB47" s="19" t="str">
        <f t="shared" si="23"/>
        <v/>
      </c>
    </row>
    <row r="48" spans="1:54" s="21" customFormat="1" x14ac:dyDescent="0.25">
      <c r="A48" s="22">
        <f t="shared" si="24"/>
        <v>45</v>
      </c>
      <c r="B48" s="23" t="s">
        <v>47</v>
      </c>
      <c r="C48" s="23" t="s">
        <v>48</v>
      </c>
      <c r="D48" s="23" t="s">
        <v>29</v>
      </c>
      <c r="E48" s="25">
        <v>2000</v>
      </c>
      <c r="F48" s="32">
        <v>15</v>
      </c>
      <c r="G48" s="32">
        <v>22</v>
      </c>
      <c r="H48" s="32"/>
      <c r="I48" s="32"/>
      <c r="J48" s="32"/>
      <c r="K48" s="32"/>
      <c r="L48" s="32">
        <v>11</v>
      </c>
      <c r="M48" s="32"/>
      <c r="N48" s="33">
        <f>IF(COUNTA(F48:M48)&gt;1,(SMALL(F48:M48,1)+SMALL(F48:M48,2))/2,"")</f>
        <v>13</v>
      </c>
      <c r="O48" s="32">
        <v>12.1</v>
      </c>
      <c r="P48" s="32">
        <v>6.1</v>
      </c>
      <c r="Q48" s="32">
        <v>9.1</v>
      </c>
      <c r="R48" s="32"/>
      <c r="S48" s="32"/>
      <c r="T48" s="32">
        <v>2.4</v>
      </c>
      <c r="U48" s="32"/>
      <c r="V48" s="33">
        <f>IF(COUNTA(F48:G48)+COUNTA(L48:M48)+COUNTA(O48:P48)&gt;3,(SMALL(AC48:AH48,1)+SMALL(AC48:AH48,2)+SMALL(AC48:AH48,3)+SMALL(AC48:AH48,4))/4,"")</f>
        <v>11.05</v>
      </c>
      <c r="W48" s="32"/>
      <c r="X48" s="32"/>
      <c r="Y48" s="32"/>
      <c r="Z48" s="32"/>
      <c r="AA48" s="33">
        <f>IF(COUNTA(F48:M48)+COUNTA(O48:U48)+COUNTA(W48:Z48)&gt;3,(SMALL(AJ48:BB48,1)+SMALL(AJ48:BB48,2)+SMALL(AJ48:BB48,3)+SMALL(AJ48:BB48,4))/4,"")</f>
        <v>7.15</v>
      </c>
      <c r="AB48" s="35"/>
      <c r="AC48" s="19">
        <f t="shared" si="0"/>
        <v>15</v>
      </c>
      <c r="AD48" s="19">
        <f t="shared" si="1"/>
        <v>22</v>
      </c>
      <c r="AE48" s="19">
        <f t="shared" si="2"/>
        <v>11</v>
      </c>
      <c r="AF48" s="19" t="str">
        <f t="shared" si="3"/>
        <v/>
      </c>
      <c r="AG48" s="19">
        <f t="shared" si="4"/>
        <v>12.1</v>
      </c>
      <c r="AH48" s="19">
        <f t="shared" si="5"/>
        <v>6.1</v>
      </c>
      <c r="AI48" s="18"/>
      <c r="AJ48" s="19">
        <f t="shared" si="6"/>
        <v>15</v>
      </c>
      <c r="AK48" s="19">
        <f t="shared" si="7"/>
        <v>22</v>
      </c>
      <c r="AL48" s="19" t="str">
        <f t="shared" si="8"/>
        <v/>
      </c>
      <c r="AM48" s="19" t="str">
        <f t="shared" si="9"/>
        <v/>
      </c>
      <c r="AN48" s="19" t="str">
        <f t="shared" si="10"/>
        <v/>
      </c>
      <c r="AO48" s="19" t="str">
        <f t="shared" si="11"/>
        <v/>
      </c>
      <c r="AP48" s="19">
        <f t="shared" si="12"/>
        <v>11</v>
      </c>
      <c r="AQ48" s="19" t="str">
        <f t="shared" si="13"/>
        <v/>
      </c>
      <c r="AR48" s="19">
        <f t="shared" si="14"/>
        <v>12.1</v>
      </c>
      <c r="AS48" s="19">
        <f t="shared" si="15"/>
        <v>6.1</v>
      </c>
      <c r="AT48" s="19">
        <f t="shared" si="16"/>
        <v>9.1</v>
      </c>
      <c r="AU48" s="19" t="str">
        <f t="shared" si="17"/>
        <v/>
      </c>
      <c r="AV48" s="19" t="str">
        <f t="shared" si="18"/>
        <v/>
      </c>
      <c r="AW48" s="19">
        <f t="shared" si="18"/>
        <v>2.4</v>
      </c>
      <c r="AX48" s="19" t="str">
        <f t="shared" si="19"/>
        <v/>
      </c>
      <c r="AY48" s="19" t="str">
        <f t="shared" si="20"/>
        <v/>
      </c>
      <c r="AZ48" s="19" t="str">
        <f t="shared" si="21"/>
        <v/>
      </c>
      <c r="BA48" s="19" t="str">
        <f t="shared" si="22"/>
        <v/>
      </c>
      <c r="BB48" s="19" t="str">
        <f t="shared" si="23"/>
        <v/>
      </c>
    </row>
    <row r="49" spans="1:54" s="21" customFormat="1" x14ac:dyDescent="0.25">
      <c r="A49" s="22">
        <f t="shared" si="24"/>
        <v>46</v>
      </c>
      <c r="B49" s="3" t="s">
        <v>121</v>
      </c>
      <c r="C49" s="3" t="s">
        <v>267</v>
      </c>
      <c r="D49" s="2" t="s">
        <v>371</v>
      </c>
      <c r="E49" s="5">
        <v>1999</v>
      </c>
      <c r="F49" s="26"/>
      <c r="G49" s="26"/>
      <c r="H49" s="26">
        <v>17</v>
      </c>
      <c r="I49" s="26"/>
      <c r="J49" s="26"/>
      <c r="K49" s="26"/>
      <c r="L49" s="26">
        <v>10.9</v>
      </c>
      <c r="M49" s="26">
        <v>13.4</v>
      </c>
      <c r="N49" s="27">
        <f>IF(COUNTA(F49:M49)&gt;1,(SMALL(F49:M49,1)+SMALL(F49:M49,2))/2,"")</f>
        <v>12.15</v>
      </c>
      <c r="O49" s="26">
        <v>11.1</v>
      </c>
      <c r="P49" s="26">
        <v>4.0999999999999996</v>
      </c>
      <c r="Q49" s="26">
        <v>15.1</v>
      </c>
      <c r="R49" s="26"/>
      <c r="S49" s="26"/>
      <c r="T49" s="26">
        <v>5.4</v>
      </c>
      <c r="U49" s="26">
        <v>13.3</v>
      </c>
      <c r="V49" s="27">
        <f>IF(COUNTA(F49:G49)+COUNTA(L49:M49)+COUNTA(O49:P49)&gt;3,(SMALL(AC49:AH49,1)+SMALL(AC49:AH49,2)+SMALL(AC49:AH49,3)+SMALL(AC49:AH49,4))/4,"")</f>
        <v>9.875</v>
      </c>
      <c r="W49" s="26"/>
      <c r="X49" s="26"/>
      <c r="Y49" s="26"/>
      <c r="Z49" s="26">
        <v>9</v>
      </c>
      <c r="AA49" s="27">
        <f>IF(COUNTA(F49:M49)+COUNTA(O49:U49)+COUNTA(W49:Z49)&gt;3,(SMALL(AJ49:BB49,1)+SMALL(AJ49:BB49,2)+SMALL(AJ49:BB49,3)+SMALL(AJ49:BB49,4))/4,"")</f>
        <v>7.35</v>
      </c>
      <c r="AB49" s="35"/>
      <c r="AC49" s="19" t="str">
        <f t="shared" si="0"/>
        <v/>
      </c>
      <c r="AD49" s="19" t="str">
        <f t="shared" si="1"/>
        <v/>
      </c>
      <c r="AE49" s="19">
        <f t="shared" si="2"/>
        <v>10.9</v>
      </c>
      <c r="AF49" s="19">
        <f t="shared" si="3"/>
        <v>13.4</v>
      </c>
      <c r="AG49" s="19">
        <f t="shared" si="4"/>
        <v>11.1</v>
      </c>
      <c r="AH49" s="19">
        <f t="shared" si="5"/>
        <v>4.0999999999999996</v>
      </c>
      <c r="AI49" s="18"/>
      <c r="AJ49" s="19" t="str">
        <f t="shared" si="6"/>
        <v/>
      </c>
      <c r="AK49" s="19" t="str">
        <f t="shared" si="7"/>
        <v/>
      </c>
      <c r="AL49" s="19">
        <f t="shared" si="8"/>
        <v>17</v>
      </c>
      <c r="AM49" s="19" t="str">
        <f t="shared" si="9"/>
        <v/>
      </c>
      <c r="AN49" s="19" t="str">
        <f t="shared" si="10"/>
        <v/>
      </c>
      <c r="AO49" s="19" t="str">
        <f t="shared" si="11"/>
        <v/>
      </c>
      <c r="AP49" s="19">
        <f t="shared" si="12"/>
        <v>10.9</v>
      </c>
      <c r="AQ49" s="19">
        <f t="shared" si="13"/>
        <v>13.4</v>
      </c>
      <c r="AR49" s="19">
        <f t="shared" si="14"/>
        <v>11.1</v>
      </c>
      <c r="AS49" s="19">
        <f t="shared" si="15"/>
        <v>4.0999999999999996</v>
      </c>
      <c r="AT49" s="19">
        <f t="shared" si="16"/>
        <v>15.1</v>
      </c>
      <c r="AU49" s="19" t="str">
        <f t="shared" si="17"/>
        <v/>
      </c>
      <c r="AV49" s="19" t="str">
        <f t="shared" si="18"/>
        <v/>
      </c>
      <c r="AW49" s="19">
        <f t="shared" si="18"/>
        <v>5.4</v>
      </c>
      <c r="AX49" s="19">
        <f t="shared" si="19"/>
        <v>13.3</v>
      </c>
      <c r="AY49" s="19" t="str">
        <f t="shared" si="20"/>
        <v/>
      </c>
      <c r="AZ49" s="19" t="str">
        <f t="shared" si="21"/>
        <v/>
      </c>
      <c r="BA49" s="19" t="str">
        <f t="shared" si="22"/>
        <v/>
      </c>
      <c r="BB49" s="19">
        <f t="shared" si="23"/>
        <v>9</v>
      </c>
    </row>
    <row r="50" spans="1:54" s="21" customFormat="1" x14ac:dyDescent="0.25">
      <c r="A50" s="22">
        <f t="shared" si="24"/>
        <v>47</v>
      </c>
      <c r="B50" s="3" t="s">
        <v>311</v>
      </c>
      <c r="C50" s="3" t="s">
        <v>312</v>
      </c>
      <c r="D50" s="2" t="s">
        <v>137</v>
      </c>
      <c r="E50" s="5">
        <v>2002</v>
      </c>
      <c r="F50" s="26"/>
      <c r="G50" s="26"/>
      <c r="H50" s="26"/>
      <c r="I50" s="26"/>
      <c r="J50" s="26"/>
      <c r="K50" s="26"/>
      <c r="L50" s="26">
        <v>26.9</v>
      </c>
      <c r="M50" s="26">
        <v>12</v>
      </c>
      <c r="N50" s="27">
        <f>IF(COUNTA(F50:M50)&gt;1,(SMALL(F50:M50,1)+SMALL(F50:M50,2))/2,"")</f>
        <v>19.45</v>
      </c>
      <c r="O50" s="26">
        <v>12.1</v>
      </c>
      <c r="P50" s="26">
        <v>5.0999999999999996</v>
      </c>
      <c r="Q50" s="26">
        <v>6.1</v>
      </c>
      <c r="R50" s="26"/>
      <c r="S50" s="26"/>
      <c r="T50" s="26">
        <v>13.4</v>
      </c>
      <c r="U50" s="26">
        <v>14.3</v>
      </c>
      <c r="V50" s="27">
        <f>IF(COUNTA(F50:G50)+COUNTA(L50:M50)+COUNTA(O50:P50)&gt;3,(SMALL(AC50:AH50,1)+SMALL(AC50:AH50,2)+SMALL(AC50:AH50,3)+SMALL(AC50:AH50,4))/4,"")</f>
        <v>14.025</v>
      </c>
      <c r="W50" s="26">
        <v>12.4</v>
      </c>
      <c r="X50" s="26">
        <v>9.4</v>
      </c>
      <c r="Y50" s="26"/>
      <c r="Z50" s="26">
        <v>11.6</v>
      </c>
      <c r="AA50" s="27">
        <f>IF(COUNTA(F50:M50)+COUNTA(O50:U50)+COUNTA(W50:Z50)&gt;3,(SMALL(AJ50:BB50,1)+SMALL(AJ50:BB50,2)+SMALL(AJ50:BB50,3)+SMALL(AJ50:BB50,4))/4,"")</f>
        <v>8.0500000000000007</v>
      </c>
      <c r="AB50" s="35"/>
      <c r="AC50" s="19" t="str">
        <f t="shared" si="0"/>
        <v/>
      </c>
      <c r="AD50" s="19" t="str">
        <f t="shared" si="1"/>
        <v/>
      </c>
      <c r="AE50" s="19">
        <f t="shared" si="2"/>
        <v>26.9</v>
      </c>
      <c r="AF50" s="19">
        <f t="shared" si="3"/>
        <v>12</v>
      </c>
      <c r="AG50" s="19">
        <f t="shared" si="4"/>
        <v>12.1</v>
      </c>
      <c r="AH50" s="19">
        <f t="shared" si="5"/>
        <v>5.0999999999999996</v>
      </c>
      <c r="AI50" s="18"/>
      <c r="AJ50" s="19" t="str">
        <f t="shared" si="6"/>
        <v/>
      </c>
      <c r="AK50" s="19" t="str">
        <f t="shared" si="7"/>
        <v/>
      </c>
      <c r="AL50" s="19" t="str">
        <f t="shared" si="8"/>
        <v/>
      </c>
      <c r="AM50" s="19" t="str">
        <f t="shared" si="9"/>
        <v/>
      </c>
      <c r="AN50" s="19" t="str">
        <f t="shared" si="10"/>
        <v/>
      </c>
      <c r="AO50" s="19" t="str">
        <f t="shared" si="11"/>
        <v/>
      </c>
      <c r="AP50" s="19">
        <f t="shared" si="12"/>
        <v>26.9</v>
      </c>
      <c r="AQ50" s="19">
        <f t="shared" si="13"/>
        <v>12</v>
      </c>
      <c r="AR50" s="19">
        <f t="shared" si="14"/>
        <v>12.1</v>
      </c>
      <c r="AS50" s="19">
        <f t="shared" si="15"/>
        <v>5.0999999999999996</v>
      </c>
      <c r="AT50" s="19">
        <f t="shared" si="16"/>
        <v>6.1</v>
      </c>
      <c r="AU50" s="19" t="str">
        <f t="shared" si="17"/>
        <v/>
      </c>
      <c r="AV50" s="19" t="str">
        <f t="shared" si="18"/>
        <v/>
      </c>
      <c r="AW50" s="19">
        <f t="shared" si="18"/>
        <v>13.4</v>
      </c>
      <c r="AX50" s="19">
        <f t="shared" si="19"/>
        <v>14.3</v>
      </c>
      <c r="AY50" s="19">
        <f t="shared" si="20"/>
        <v>12.4</v>
      </c>
      <c r="AZ50" s="19">
        <f t="shared" si="21"/>
        <v>9.4</v>
      </c>
      <c r="BA50" s="19" t="str">
        <f t="shared" si="22"/>
        <v/>
      </c>
      <c r="BB50" s="19">
        <f t="shared" si="23"/>
        <v>11.6</v>
      </c>
    </row>
    <row r="51" spans="1:54" s="21" customFormat="1" x14ac:dyDescent="0.25">
      <c r="A51" s="22">
        <f t="shared" si="24"/>
        <v>48</v>
      </c>
      <c r="B51" s="23" t="s">
        <v>74</v>
      </c>
      <c r="C51" s="23" t="s">
        <v>75</v>
      </c>
      <c r="D51" s="23" t="s">
        <v>29</v>
      </c>
      <c r="E51" s="25">
        <v>1998</v>
      </c>
      <c r="F51" s="32">
        <v>15</v>
      </c>
      <c r="G51" s="32">
        <v>10</v>
      </c>
      <c r="H51" s="32"/>
      <c r="I51" s="32"/>
      <c r="J51" s="32"/>
      <c r="K51" s="32"/>
      <c r="L51" s="32">
        <v>11</v>
      </c>
      <c r="M51" s="32">
        <v>7.7</v>
      </c>
      <c r="N51" s="33">
        <f>IF(COUNTA(F51:M51)&gt;1,(SMALL(F51:M51,1)+SMALL(F51:M51,2))/2,"")</f>
        <v>8.85</v>
      </c>
      <c r="O51" s="32">
        <v>9.1</v>
      </c>
      <c r="P51" s="32">
        <v>10.1</v>
      </c>
      <c r="Q51" s="32">
        <v>9.1</v>
      </c>
      <c r="R51" s="32"/>
      <c r="S51" s="32">
        <v>15.9</v>
      </c>
      <c r="T51" s="32">
        <v>6.4</v>
      </c>
      <c r="U51" s="32"/>
      <c r="V51" s="33">
        <f>IF(COUNTA(F51:G51)+COUNTA(L51:M51)+COUNTA(O51:P51)&gt;3,(SMALL(AC51:AH51,1)+SMALL(AC51:AH51,2)+SMALL(AC51:AH51,3)+SMALL(AC51:AH51,4))/4,"")</f>
        <v>9.2249999999999996</v>
      </c>
      <c r="W51" s="32"/>
      <c r="X51" s="32"/>
      <c r="Y51" s="32"/>
      <c r="Z51" s="32"/>
      <c r="AA51" s="33">
        <f>IF(COUNTA(F51:M51)+COUNTA(O51:U51)+COUNTA(W51:Z51)&gt;3,(SMALL(AJ51:BB51,1)+SMALL(AJ51:BB51,2)+SMALL(AJ51:BB51,3)+SMALL(AJ51:BB51,4))/4,"")</f>
        <v>8.0750000000000011</v>
      </c>
      <c r="AB51" s="35"/>
      <c r="AC51" s="19">
        <f t="shared" si="0"/>
        <v>15</v>
      </c>
      <c r="AD51" s="19">
        <f t="shared" si="1"/>
        <v>10</v>
      </c>
      <c r="AE51" s="19">
        <f t="shared" si="2"/>
        <v>11</v>
      </c>
      <c r="AF51" s="19">
        <f t="shared" si="3"/>
        <v>7.7</v>
      </c>
      <c r="AG51" s="19">
        <f t="shared" si="4"/>
        <v>9.1</v>
      </c>
      <c r="AH51" s="19">
        <f t="shared" si="5"/>
        <v>10.1</v>
      </c>
      <c r="AI51" s="18"/>
      <c r="AJ51" s="19">
        <f t="shared" si="6"/>
        <v>15</v>
      </c>
      <c r="AK51" s="19">
        <f t="shared" si="7"/>
        <v>10</v>
      </c>
      <c r="AL51" s="19" t="str">
        <f t="shared" si="8"/>
        <v/>
      </c>
      <c r="AM51" s="19" t="str">
        <f t="shared" si="9"/>
        <v/>
      </c>
      <c r="AN51" s="19" t="str">
        <f t="shared" si="10"/>
        <v/>
      </c>
      <c r="AO51" s="19" t="str">
        <f t="shared" si="11"/>
        <v/>
      </c>
      <c r="AP51" s="19">
        <f t="shared" si="12"/>
        <v>11</v>
      </c>
      <c r="AQ51" s="19">
        <f t="shared" si="13"/>
        <v>7.7</v>
      </c>
      <c r="AR51" s="19">
        <f t="shared" si="14"/>
        <v>9.1</v>
      </c>
      <c r="AS51" s="19">
        <f t="shared" si="15"/>
        <v>10.1</v>
      </c>
      <c r="AT51" s="19">
        <f t="shared" si="16"/>
        <v>9.1</v>
      </c>
      <c r="AU51" s="19" t="str">
        <f t="shared" si="17"/>
        <v/>
      </c>
      <c r="AV51" s="19">
        <f t="shared" si="18"/>
        <v>15.9</v>
      </c>
      <c r="AW51" s="19">
        <f t="shared" si="18"/>
        <v>6.4</v>
      </c>
      <c r="AX51" s="19" t="str">
        <f t="shared" si="19"/>
        <v/>
      </c>
      <c r="AY51" s="19" t="str">
        <f t="shared" si="20"/>
        <v/>
      </c>
      <c r="AZ51" s="19" t="str">
        <f t="shared" si="21"/>
        <v/>
      </c>
      <c r="BA51" s="19" t="str">
        <f t="shared" si="22"/>
        <v/>
      </c>
      <c r="BB51" s="19" t="str">
        <f t="shared" si="23"/>
        <v/>
      </c>
    </row>
    <row r="52" spans="1:54" s="21" customFormat="1" x14ac:dyDescent="0.25">
      <c r="A52" s="22">
        <f t="shared" si="24"/>
        <v>49</v>
      </c>
      <c r="B52" s="23" t="s">
        <v>176</v>
      </c>
      <c r="C52" s="23" t="s">
        <v>177</v>
      </c>
      <c r="D52" s="23" t="s">
        <v>29</v>
      </c>
      <c r="E52" s="25">
        <v>1997</v>
      </c>
      <c r="F52" s="32">
        <v>14</v>
      </c>
      <c r="G52" s="32">
        <v>7</v>
      </c>
      <c r="H52" s="32"/>
      <c r="I52" s="32"/>
      <c r="J52" s="32"/>
      <c r="K52" s="32"/>
      <c r="L52" s="32"/>
      <c r="M52" s="32">
        <v>17.7</v>
      </c>
      <c r="N52" s="33">
        <f>IF(COUNTA(F52:M52)&gt;1,(SMALL(F52:M52,1)+SMALL(F52:M52,2))/2,"")</f>
        <v>10.5</v>
      </c>
      <c r="O52" s="32">
        <v>11.1</v>
      </c>
      <c r="P52" s="32">
        <v>6.1</v>
      </c>
      <c r="Q52" s="32">
        <v>9.1</v>
      </c>
      <c r="R52" s="32"/>
      <c r="S52" s="32"/>
      <c r="T52" s="32"/>
      <c r="U52" s="32"/>
      <c r="V52" s="33">
        <f>IF(COUNTA(F52:G52)+COUNTA(L52:M52)+COUNTA(O52:P52)&gt;3,(SMALL(AC52:AH52,1)+SMALL(AC52:AH52,2)+SMALL(AC52:AH52,3)+SMALL(AC52:AH52,4))/4,"")</f>
        <v>9.5500000000000007</v>
      </c>
      <c r="W52" s="32"/>
      <c r="X52" s="32"/>
      <c r="Y52" s="32"/>
      <c r="Z52" s="32"/>
      <c r="AA52" s="33">
        <f>IF(COUNTA(F52:M52)+COUNTA(O52:U52)+COUNTA(W52:Z52)&gt;3,(SMALL(AJ52:BB52,1)+SMALL(AJ52:BB52,2)+SMALL(AJ52:BB52,3)+SMALL(AJ52:BB52,4))/4,"")</f>
        <v>8.3249999999999993</v>
      </c>
      <c r="AB52" s="35"/>
      <c r="AC52" s="19">
        <f t="shared" si="0"/>
        <v>14</v>
      </c>
      <c r="AD52" s="19">
        <f t="shared" si="1"/>
        <v>7</v>
      </c>
      <c r="AE52" s="19" t="str">
        <f t="shared" si="2"/>
        <v/>
      </c>
      <c r="AF52" s="19">
        <f t="shared" si="3"/>
        <v>17.7</v>
      </c>
      <c r="AG52" s="19">
        <f t="shared" si="4"/>
        <v>11.1</v>
      </c>
      <c r="AH52" s="19">
        <f t="shared" si="5"/>
        <v>6.1</v>
      </c>
      <c r="AI52" s="18"/>
      <c r="AJ52" s="19">
        <f t="shared" si="6"/>
        <v>14</v>
      </c>
      <c r="AK52" s="19">
        <f t="shared" si="7"/>
        <v>7</v>
      </c>
      <c r="AL52" s="19" t="str">
        <f t="shared" si="8"/>
        <v/>
      </c>
      <c r="AM52" s="19" t="str">
        <f t="shared" si="9"/>
        <v/>
      </c>
      <c r="AN52" s="19" t="str">
        <f t="shared" si="10"/>
        <v/>
      </c>
      <c r="AO52" s="19" t="str">
        <f t="shared" si="11"/>
        <v/>
      </c>
      <c r="AP52" s="19" t="str">
        <f t="shared" si="12"/>
        <v/>
      </c>
      <c r="AQ52" s="19">
        <f t="shared" si="13"/>
        <v>17.7</v>
      </c>
      <c r="AR52" s="19">
        <f t="shared" si="14"/>
        <v>11.1</v>
      </c>
      <c r="AS52" s="19">
        <f t="shared" si="15"/>
        <v>6.1</v>
      </c>
      <c r="AT52" s="19">
        <f t="shared" si="16"/>
        <v>9.1</v>
      </c>
      <c r="AU52" s="19" t="str">
        <f t="shared" si="17"/>
        <v/>
      </c>
      <c r="AV52" s="19" t="str">
        <f t="shared" si="18"/>
        <v/>
      </c>
      <c r="AW52" s="19" t="str">
        <f t="shared" si="18"/>
        <v/>
      </c>
      <c r="AX52" s="19" t="str">
        <f t="shared" si="19"/>
        <v/>
      </c>
      <c r="AY52" s="19" t="str">
        <f t="shared" si="20"/>
        <v/>
      </c>
      <c r="AZ52" s="19" t="str">
        <f t="shared" si="21"/>
        <v/>
      </c>
      <c r="BA52" s="19" t="str">
        <f t="shared" si="22"/>
        <v/>
      </c>
      <c r="BB52" s="19" t="str">
        <f t="shared" si="23"/>
        <v/>
      </c>
    </row>
    <row r="53" spans="1:54" s="21" customFormat="1" x14ac:dyDescent="0.25">
      <c r="A53" s="22">
        <f t="shared" si="24"/>
        <v>50</v>
      </c>
      <c r="B53" s="23" t="s">
        <v>51</v>
      </c>
      <c r="C53" s="23" t="s">
        <v>52</v>
      </c>
      <c r="D53" s="23" t="s">
        <v>29</v>
      </c>
      <c r="E53" s="25">
        <v>1999</v>
      </c>
      <c r="F53" s="32">
        <v>15</v>
      </c>
      <c r="G53" s="32">
        <v>16</v>
      </c>
      <c r="H53" s="32"/>
      <c r="I53" s="32"/>
      <c r="J53" s="32"/>
      <c r="K53" s="32"/>
      <c r="L53" s="32">
        <v>11</v>
      </c>
      <c r="M53" s="32">
        <v>14.1</v>
      </c>
      <c r="N53" s="33">
        <f>IF(COUNTA(F53:M53)&gt;1,(SMALL(F53:M53,1)+SMALL(F53:M53,2))/2,"")</f>
        <v>12.55</v>
      </c>
      <c r="O53" s="32">
        <v>8.1</v>
      </c>
      <c r="P53" s="32">
        <v>10.1</v>
      </c>
      <c r="Q53" s="32">
        <v>14.1</v>
      </c>
      <c r="R53" s="32"/>
      <c r="S53" s="32"/>
      <c r="T53" s="32">
        <v>7.4</v>
      </c>
      <c r="U53" s="32"/>
      <c r="V53" s="33">
        <f>IF(COUNTA(F53:G53)+COUNTA(L53:M53)+COUNTA(O53:P53)&gt;3,(SMALL(AC53:AH53,1)+SMALL(AC53:AH53,2)+SMALL(AC53:AH53,3)+SMALL(AC53:AH53,4))/4,"")</f>
        <v>10.824999999999999</v>
      </c>
      <c r="W53" s="32"/>
      <c r="X53" s="32"/>
      <c r="Y53" s="32"/>
      <c r="Z53" s="32"/>
      <c r="AA53" s="33">
        <f>IF(COUNTA(F53:M53)+COUNTA(O53:U53)+COUNTA(W53:Z53)&gt;3,(SMALL(AJ53:BB53,1)+SMALL(AJ53:BB53,2)+SMALL(AJ53:BB53,3)+SMALL(AJ53:BB53,4))/4,"")</f>
        <v>9.15</v>
      </c>
      <c r="AB53" s="35"/>
      <c r="AC53" s="19">
        <f t="shared" si="0"/>
        <v>15</v>
      </c>
      <c r="AD53" s="19">
        <f t="shared" si="1"/>
        <v>16</v>
      </c>
      <c r="AE53" s="19">
        <f t="shared" si="2"/>
        <v>11</v>
      </c>
      <c r="AF53" s="19">
        <f t="shared" si="3"/>
        <v>14.1</v>
      </c>
      <c r="AG53" s="19">
        <f t="shared" si="4"/>
        <v>8.1</v>
      </c>
      <c r="AH53" s="19">
        <f t="shared" si="5"/>
        <v>10.1</v>
      </c>
      <c r="AI53" s="18"/>
      <c r="AJ53" s="19">
        <f t="shared" si="6"/>
        <v>15</v>
      </c>
      <c r="AK53" s="19">
        <f t="shared" si="7"/>
        <v>16</v>
      </c>
      <c r="AL53" s="19" t="str">
        <f t="shared" si="8"/>
        <v/>
      </c>
      <c r="AM53" s="19" t="str">
        <f t="shared" si="9"/>
        <v/>
      </c>
      <c r="AN53" s="19" t="str">
        <f t="shared" si="10"/>
        <v/>
      </c>
      <c r="AO53" s="19" t="str">
        <f t="shared" si="11"/>
        <v/>
      </c>
      <c r="AP53" s="19">
        <f t="shared" si="12"/>
        <v>11</v>
      </c>
      <c r="AQ53" s="19">
        <f t="shared" si="13"/>
        <v>14.1</v>
      </c>
      <c r="AR53" s="19">
        <f t="shared" si="14"/>
        <v>8.1</v>
      </c>
      <c r="AS53" s="19">
        <f t="shared" si="15"/>
        <v>10.1</v>
      </c>
      <c r="AT53" s="19">
        <f t="shared" si="16"/>
        <v>14.1</v>
      </c>
      <c r="AU53" s="19" t="str">
        <f t="shared" si="17"/>
        <v/>
      </c>
      <c r="AV53" s="19" t="str">
        <f t="shared" si="18"/>
        <v/>
      </c>
      <c r="AW53" s="19">
        <f t="shared" si="18"/>
        <v>7.4</v>
      </c>
      <c r="AX53" s="19" t="str">
        <f t="shared" si="19"/>
        <v/>
      </c>
      <c r="AY53" s="19" t="str">
        <f t="shared" si="20"/>
        <v/>
      </c>
      <c r="AZ53" s="19" t="str">
        <f t="shared" si="21"/>
        <v/>
      </c>
      <c r="BA53" s="19" t="str">
        <f t="shared" si="22"/>
        <v/>
      </c>
      <c r="BB53" s="19" t="str">
        <f t="shared" si="23"/>
        <v/>
      </c>
    </row>
    <row r="54" spans="1:54" s="21" customFormat="1" x14ac:dyDescent="0.25">
      <c r="A54" s="22">
        <f t="shared" si="24"/>
        <v>51</v>
      </c>
      <c r="B54" s="3" t="s">
        <v>222</v>
      </c>
      <c r="C54" s="3" t="s">
        <v>223</v>
      </c>
      <c r="D54" s="2" t="s">
        <v>230</v>
      </c>
      <c r="E54" s="5">
        <v>1997</v>
      </c>
      <c r="F54" s="26"/>
      <c r="G54" s="26"/>
      <c r="H54" s="26">
        <v>10.1</v>
      </c>
      <c r="I54" s="26"/>
      <c r="J54" s="26"/>
      <c r="K54" s="26"/>
      <c r="L54" s="26">
        <v>12.9</v>
      </c>
      <c r="M54" s="26">
        <v>8.1</v>
      </c>
      <c r="N54" s="27">
        <f>IF(COUNTA(F54:M54)&gt;1,(SMALL(F54:M54,1)+SMALL(F54:M54,2))/2,"")</f>
        <v>9.1</v>
      </c>
      <c r="O54" s="26"/>
      <c r="P54" s="26"/>
      <c r="Q54" s="26"/>
      <c r="R54" s="26">
        <v>5.6</v>
      </c>
      <c r="S54" s="26"/>
      <c r="T54" s="26"/>
      <c r="U54" s="26"/>
      <c r="V54" s="27" t="str">
        <f>IF(COUNTA(F54:G54)+COUNTA(L54:M54)+COUNTA(O54:P54)&gt;3,(SMALL(AC54:AH54,1)+SMALL(AC54:AH54,2)+SMALL(AC54:AH54,3)+SMALL(AC54:AH54,4))/4,"")</f>
        <v/>
      </c>
      <c r="W54" s="26"/>
      <c r="X54" s="26"/>
      <c r="Y54" s="26"/>
      <c r="Z54" s="26"/>
      <c r="AA54" s="27">
        <f>IF(COUNTA(F54:M54)+COUNTA(O54:U54)+COUNTA(W54:Z54)&gt;3,(SMALL(AJ54:BB54,1)+SMALL(AJ54:BB54,2)+SMALL(AJ54:BB54,3)+SMALL(AJ54:BB54,4))/4,"")</f>
        <v>9.1749999999999989</v>
      </c>
      <c r="AB54" s="35"/>
      <c r="AC54" s="19" t="str">
        <f t="shared" si="0"/>
        <v/>
      </c>
      <c r="AD54" s="19" t="str">
        <f t="shared" si="1"/>
        <v/>
      </c>
      <c r="AE54" s="19">
        <f t="shared" si="2"/>
        <v>12.9</v>
      </c>
      <c r="AF54" s="19">
        <f t="shared" si="3"/>
        <v>8.1</v>
      </c>
      <c r="AG54" s="19" t="str">
        <f t="shared" si="4"/>
        <v/>
      </c>
      <c r="AH54" s="19" t="str">
        <f t="shared" si="5"/>
        <v/>
      </c>
      <c r="AI54" s="18"/>
      <c r="AJ54" s="19" t="str">
        <f t="shared" si="6"/>
        <v/>
      </c>
      <c r="AK54" s="19" t="str">
        <f t="shared" si="7"/>
        <v/>
      </c>
      <c r="AL54" s="19">
        <f t="shared" si="8"/>
        <v>10.1</v>
      </c>
      <c r="AM54" s="19" t="str">
        <f t="shared" si="9"/>
        <v/>
      </c>
      <c r="AN54" s="19" t="str">
        <f t="shared" si="10"/>
        <v/>
      </c>
      <c r="AO54" s="19" t="str">
        <f t="shared" si="11"/>
        <v/>
      </c>
      <c r="AP54" s="19">
        <f t="shared" si="12"/>
        <v>12.9</v>
      </c>
      <c r="AQ54" s="19">
        <f t="shared" si="13"/>
        <v>8.1</v>
      </c>
      <c r="AR54" s="19" t="str">
        <f t="shared" si="14"/>
        <v/>
      </c>
      <c r="AS54" s="19" t="str">
        <f t="shared" si="15"/>
        <v/>
      </c>
      <c r="AT54" s="19" t="str">
        <f t="shared" si="16"/>
        <v/>
      </c>
      <c r="AU54" s="19">
        <f t="shared" si="17"/>
        <v>5.6</v>
      </c>
      <c r="AV54" s="19" t="str">
        <f t="shared" si="18"/>
        <v/>
      </c>
      <c r="AW54" s="19" t="str">
        <f t="shared" si="18"/>
        <v/>
      </c>
      <c r="AX54" s="19" t="str">
        <f t="shared" si="19"/>
        <v/>
      </c>
      <c r="AY54" s="19" t="str">
        <f t="shared" si="20"/>
        <v/>
      </c>
      <c r="AZ54" s="19" t="str">
        <f t="shared" si="21"/>
        <v/>
      </c>
      <c r="BA54" s="19" t="str">
        <f t="shared" si="22"/>
        <v/>
      </c>
      <c r="BB54" s="19" t="str">
        <f t="shared" si="23"/>
        <v/>
      </c>
    </row>
    <row r="55" spans="1:54" s="21" customFormat="1" x14ac:dyDescent="0.25">
      <c r="A55" s="22">
        <f t="shared" si="24"/>
        <v>52</v>
      </c>
      <c r="B55" s="3" t="s">
        <v>268</v>
      </c>
      <c r="C55" s="3" t="s">
        <v>269</v>
      </c>
      <c r="D55" s="2" t="s">
        <v>61</v>
      </c>
      <c r="E55" s="5">
        <v>1997</v>
      </c>
      <c r="F55" s="26"/>
      <c r="G55" s="26"/>
      <c r="H55" s="26">
        <v>10</v>
      </c>
      <c r="I55" s="26"/>
      <c r="J55" s="26"/>
      <c r="K55" s="26"/>
      <c r="L55" s="26">
        <v>10.9</v>
      </c>
      <c r="M55" s="26">
        <v>13.4</v>
      </c>
      <c r="N55" s="27">
        <f>IF(COUNTA(F55:M55)&gt;1,(SMALL(F55:M55,1)+SMALL(F55:M55,2))/2,"")</f>
        <v>10.45</v>
      </c>
      <c r="O55" s="26"/>
      <c r="P55" s="26"/>
      <c r="Q55" s="26"/>
      <c r="R55" s="26"/>
      <c r="S55" s="26"/>
      <c r="T55" s="26">
        <v>9.4</v>
      </c>
      <c r="U55" s="26">
        <v>6.7</v>
      </c>
      <c r="V55" s="27" t="str">
        <f>IF(COUNTA(F55:G55)+COUNTA(L55:M55)+COUNTA(O55:P55)&gt;3,(SMALL(AC55:AH55,1)+SMALL(AC55:AH55,2)+SMALL(AC55:AH55,3)+SMALL(AC55:AH55,4))/4,"")</f>
        <v/>
      </c>
      <c r="W55" s="26"/>
      <c r="X55" s="26"/>
      <c r="Y55" s="26"/>
      <c r="Z55" s="26"/>
      <c r="AA55" s="27">
        <f>IF(COUNTA(F55:M55)+COUNTA(O55:U55)+COUNTA(W55:Z55)&gt;3,(SMALL(AJ55:BB55,1)+SMALL(AJ55:BB55,2)+SMALL(AJ55:BB55,3)+SMALL(AJ55:BB55,4))/4,"")</f>
        <v>9.25</v>
      </c>
      <c r="AB55" s="35"/>
      <c r="AC55" s="19" t="str">
        <f t="shared" si="0"/>
        <v/>
      </c>
      <c r="AD55" s="19" t="str">
        <f t="shared" si="1"/>
        <v/>
      </c>
      <c r="AE55" s="19">
        <f t="shared" si="2"/>
        <v>10.9</v>
      </c>
      <c r="AF55" s="19">
        <f t="shared" si="3"/>
        <v>13.4</v>
      </c>
      <c r="AG55" s="19" t="str">
        <f t="shared" si="4"/>
        <v/>
      </c>
      <c r="AH55" s="19" t="str">
        <f t="shared" si="5"/>
        <v/>
      </c>
      <c r="AI55" s="18"/>
      <c r="AJ55" s="19" t="str">
        <f t="shared" si="6"/>
        <v/>
      </c>
      <c r="AK55" s="19" t="str">
        <f t="shared" si="7"/>
        <v/>
      </c>
      <c r="AL55" s="19">
        <f t="shared" si="8"/>
        <v>10</v>
      </c>
      <c r="AM55" s="19" t="str">
        <f t="shared" si="9"/>
        <v/>
      </c>
      <c r="AN55" s="19" t="str">
        <f t="shared" si="10"/>
        <v/>
      </c>
      <c r="AO55" s="19" t="str">
        <f t="shared" si="11"/>
        <v/>
      </c>
      <c r="AP55" s="19">
        <f t="shared" si="12"/>
        <v>10.9</v>
      </c>
      <c r="AQ55" s="19">
        <f t="shared" si="13"/>
        <v>13.4</v>
      </c>
      <c r="AR55" s="19" t="str">
        <f t="shared" si="14"/>
        <v/>
      </c>
      <c r="AS55" s="19" t="str">
        <f t="shared" si="15"/>
        <v/>
      </c>
      <c r="AT55" s="19" t="str">
        <f t="shared" si="16"/>
        <v/>
      </c>
      <c r="AU55" s="19" t="str">
        <f t="shared" si="17"/>
        <v/>
      </c>
      <c r="AV55" s="19" t="str">
        <f t="shared" si="18"/>
        <v/>
      </c>
      <c r="AW55" s="19">
        <f t="shared" si="18"/>
        <v>9.4</v>
      </c>
      <c r="AX55" s="19">
        <f t="shared" si="19"/>
        <v>6.7</v>
      </c>
      <c r="AY55" s="19" t="str">
        <f t="shared" si="20"/>
        <v/>
      </c>
      <c r="AZ55" s="19" t="str">
        <f t="shared" si="21"/>
        <v/>
      </c>
      <c r="BA55" s="19" t="str">
        <f t="shared" si="22"/>
        <v/>
      </c>
      <c r="BB55" s="19" t="str">
        <f t="shared" si="23"/>
        <v/>
      </c>
    </row>
    <row r="56" spans="1:54" s="21" customFormat="1" x14ac:dyDescent="0.25">
      <c r="A56" s="22">
        <f t="shared" si="24"/>
        <v>53</v>
      </c>
      <c r="B56" s="23" t="s">
        <v>109</v>
      </c>
      <c r="C56" s="23" t="s">
        <v>110</v>
      </c>
      <c r="D56" s="23" t="s">
        <v>366</v>
      </c>
      <c r="E56" s="25">
        <v>2001</v>
      </c>
      <c r="F56" s="32">
        <v>18.399999999999999</v>
      </c>
      <c r="G56" s="32"/>
      <c r="H56" s="32">
        <v>11.5</v>
      </c>
      <c r="I56" s="32"/>
      <c r="J56" s="32"/>
      <c r="K56" s="32"/>
      <c r="L56" s="32">
        <v>10.7</v>
      </c>
      <c r="M56" s="32">
        <v>14.9</v>
      </c>
      <c r="N56" s="33">
        <f>IF(COUNTA(F56:M56)&gt;1,(SMALL(F56:M56,1)+SMALL(F56:M56,2))/2,"")</f>
        <v>11.1</v>
      </c>
      <c r="O56" s="32">
        <v>9.1</v>
      </c>
      <c r="P56" s="32">
        <v>6.1</v>
      </c>
      <c r="Q56" s="32">
        <v>14.1</v>
      </c>
      <c r="R56" s="32">
        <v>17.399999999999999</v>
      </c>
      <c r="S56" s="32"/>
      <c r="T56" s="32"/>
      <c r="U56" s="32"/>
      <c r="V56" s="33">
        <f>IF(COUNTA(F56:G56)+COUNTA(L56:M56)+COUNTA(O56:P56)&gt;3,(SMALL(AC56:AH56,1)+SMALL(AC56:AH56,2)+SMALL(AC56:AH56,3)+SMALL(AC56:AH56,4))/4,"")</f>
        <v>10.199999999999999</v>
      </c>
      <c r="W56" s="32">
        <v>16.399999999999999</v>
      </c>
      <c r="X56" s="32">
        <v>17.399999999999999</v>
      </c>
      <c r="Y56" s="32"/>
      <c r="Z56" s="32"/>
      <c r="AA56" s="33">
        <f>IF(COUNTA(F56:M56)+COUNTA(O56:U56)+COUNTA(W56:Z56)&gt;3,(SMALL(AJ56:BB56,1)+SMALL(AJ56:BB56,2)+SMALL(AJ56:BB56,3)+SMALL(AJ56:BB56,4))/4,"")</f>
        <v>9.35</v>
      </c>
      <c r="AB56" s="35"/>
      <c r="AC56" s="19">
        <f t="shared" si="0"/>
        <v>18.399999999999999</v>
      </c>
      <c r="AD56" s="19" t="str">
        <f t="shared" si="1"/>
        <v/>
      </c>
      <c r="AE56" s="19">
        <f t="shared" si="2"/>
        <v>10.7</v>
      </c>
      <c r="AF56" s="19">
        <f t="shared" si="3"/>
        <v>14.9</v>
      </c>
      <c r="AG56" s="19">
        <f t="shared" si="4"/>
        <v>9.1</v>
      </c>
      <c r="AH56" s="19">
        <f t="shared" si="5"/>
        <v>6.1</v>
      </c>
      <c r="AI56" s="18"/>
      <c r="AJ56" s="19">
        <f t="shared" si="6"/>
        <v>18.399999999999999</v>
      </c>
      <c r="AK56" s="19" t="str">
        <f t="shared" si="7"/>
        <v/>
      </c>
      <c r="AL56" s="19">
        <f t="shared" si="8"/>
        <v>11.5</v>
      </c>
      <c r="AM56" s="19" t="str">
        <f t="shared" si="9"/>
        <v/>
      </c>
      <c r="AN56" s="19" t="str">
        <f t="shared" si="10"/>
        <v/>
      </c>
      <c r="AO56" s="19" t="str">
        <f t="shared" si="11"/>
        <v/>
      </c>
      <c r="AP56" s="19">
        <f t="shared" si="12"/>
        <v>10.7</v>
      </c>
      <c r="AQ56" s="19">
        <f t="shared" si="13"/>
        <v>14.9</v>
      </c>
      <c r="AR56" s="19">
        <f t="shared" si="14"/>
        <v>9.1</v>
      </c>
      <c r="AS56" s="19">
        <f t="shared" si="15"/>
        <v>6.1</v>
      </c>
      <c r="AT56" s="19">
        <f t="shared" si="16"/>
        <v>14.1</v>
      </c>
      <c r="AU56" s="19">
        <f t="shared" si="17"/>
        <v>17.399999999999999</v>
      </c>
      <c r="AV56" s="19" t="str">
        <f t="shared" si="18"/>
        <v/>
      </c>
      <c r="AW56" s="19" t="str">
        <f t="shared" si="18"/>
        <v/>
      </c>
      <c r="AX56" s="19" t="str">
        <f t="shared" si="19"/>
        <v/>
      </c>
      <c r="AY56" s="19">
        <f t="shared" si="20"/>
        <v>16.399999999999999</v>
      </c>
      <c r="AZ56" s="19">
        <f t="shared" si="21"/>
        <v>17.399999999999999</v>
      </c>
      <c r="BA56" s="19" t="str">
        <f t="shared" si="22"/>
        <v/>
      </c>
      <c r="BB56" s="19" t="str">
        <f t="shared" si="23"/>
        <v/>
      </c>
    </row>
    <row r="57" spans="1:54" s="21" customFormat="1" x14ac:dyDescent="0.25">
      <c r="A57" s="22">
        <f t="shared" si="24"/>
        <v>54</v>
      </c>
      <c r="B57" s="3" t="s">
        <v>196</v>
      </c>
      <c r="C57" s="3" t="s">
        <v>197</v>
      </c>
      <c r="D57" s="2" t="s">
        <v>46</v>
      </c>
      <c r="E57" s="5">
        <v>1999</v>
      </c>
      <c r="F57" s="26"/>
      <c r="G57" s="26"/>
      <c r="H57" s="26">
        <v>16.5</v>
      </c>
      <c r="I57" s="26"/>
      <c r="J57" s="26"/>
      <c r="K57" s="26"/>
      <c r="L57" s="26">
        <v>10.7</v>
      </c>
      <c r="M57" s="26">
        <v>16.899999999999999</v>
      </c>
      <c r="N57" s="27">
        <f>IF(COUNTA(F57:M57)&gt;1,(SMALL(F57:M57,1)+SMALL(F57:M57,2))/2,"")</f>
        <v>13.6</v>
      </c>
      <c r="O57" s="26">
        <v>10.1</v>
      </c>
      <c r="P57" s="26">
        <v>17.100000000000001</v>
      </c>
      <c r="Q57" s="26">
        <v>7.1</v>
      </c>
      <c r="R57" s="26">
        <v>10.4</v>
      </c>
      <c r="S57" s="26"/>
      <c r="T57" s="26"/>
      <c r="U57" s="26">
        <v>15.3</v>
      </c>
      <c r="V57" s="27">
        <f>IF(COUNTA(F57:G57)+COUNTA(L57:M57)+COUNTA(O57:P57)&gt;3,(SMALL(AC57:AH57,1)+SMALL(AC57:AH57,2)+SMALL(AC57:AH57,3)+SMALL(AC57:AH57,4))/4,"")</f>
        <v>13.7</v>
      </c>
      <c r="W57" s="26"/>
      <c r="X57" s="26"/>
      <c r="Y57" s="26"/>
      <c r="Z57" s="26"/>
      <c r="AA57" s="27">
        <f>IF(COUNTA(F57:M57)+COUNTA(O57:U57)+COUNTA(W57:Z57)&gt;3,(SMALL(AJ57:BB57,1)+SMALL(AJ57:BB57,2)+SMALL(AJ57:BB57,3)+SMALL(AJ57:BB57,4))/4,"")</f>
        <v>9.5749999999999993</v>
      </c>
      <c r="AB57" s="35"/>
      <c r="AC57" s="19" t="str">
        <f t="shared" si="0"/>
        <v/>
      </c>
      <c r="AD57" s="19" t="str">
        <f t="shared" si="1"/>
        <v/>
      </c>
      <c r="AE57" s="19">
        <f t="shared" si="2"/>
        <v>10.7</v>
      </c>
      <c r="AF57" s="19">
        <f t="shared" si="3"/>
        <v>16.899999999999999</v>
      </c>
      <c r="AG57" s="19">
        <f t="shared" si="4"/>
        <v>10.1</v>
      </c>
      <c r="AH57" s="19">
        <f t="shared" si="5"/>
        <v>17.100000000000001</v>
      </c>
      <c r="AI57" s="18"/>
      <c r="AJ57" s="19" t="str">
        <f t="shared" si="6"/>
        <v/>
      </c>
      <c r="AK57" s="19" t="str">
        <f t="shared" si="7"/>
        <v/>
      </c>
      <c r="AL57" s="19">
        <f t="shared" si="8"/>
        <v>16.5</v>
      </c>
      <c r="AM57" s="19" t="str">
        <f t="shared" si="9"/>
        <v/>
      </c>
      <c r="AN57" s="19" t="str">
        <f t="shared" si="10"/>
        <v/>
      </c>
      <c r="AO57" s="19" t="str">
        <f t="shared" si="11"/>
        <v/>
      </c>
      <c r="AP57" s="19">
        <f t="shared" si="12"/>
        <v>10.7</v>
      </c>
      <c r="AQ57" s="19">
        <f t="shared" si="13"/>
        <v>16.899999999999999</v>
      </c>
      <c r="AR57" s="19">
        <f t="shared" si="14"/>
        <v>10.1</v>
      </c>
      <c r="AS57" s="19">
        <f t="shared" si="15"/>
        <v>17.100000000000001</v>
      </c>
      <c r="AT57" s="19">
        <f t="shared" si="16"/>
        <v>7.1</v>
      </c>
      <c r="AU57" s="19">
        <f t="shared" si="17"/>
        <v>10.4</v>
      </c>
      <c r="AV57" s="19" t="str">
        <f t="shared" si="18"/>
        <v/>
      </c>
      <c r="AW57" s="19" t="str">
        <f t="shared" si="18"/>
        <v/>
      </c>
      <c r="AX57" s="19">
        <f t="shared" si="19"/>
        <v>15.3</v>
      </c>
      <c r="AY57" s="19" t="str">
        <f t="shared" si="20"/>
        <v/>
      </c>
      <c r="AZ57" s="19" t="str">
        <f t="shared" si="21"/>
        <v/>
      </c>
      <c r="BA57" s="19" t="str">
        <f t="shared" si="22"/>
        <v/>
      </c>
      <c r="BB57" s="19" t="str">
        <f t="shared" si="23"/>
        <v/>
      </c>
    </row>
    <row r="58" spans="1:54" s="21" customFormat="1" x14ac:dyDescent="0.25">
      <c r="A58" s="22">
        <f t="shared" si="24"/>
        <v>55</v>
      </c>
      <c r="B58" s="23" t="s">
        <v>66</v>
      </c>
      <c r="C58" s="23" t="s">
        <v>67</v>
      </c>
      <c r="D58" s="23" t="s">
        <v>68</v>
      </c>
      <c r="E58" s="25">
        <v>1998</v>
      </c>
      <c r="F58" s="32">
        <v>8</v>
      </c>
      <c r="G58" s="32">
        <v>14</v>
      </c>
      <c r="H58" s="32"/>
      <c r="I58" s="32"/>
      <c r="J58" s="32"/>
      <c r="K58" s="32"/>
      <c r="L58" s="32">
        <v>14.7</v>
      </c>
      <c r="M58" s="32"/>
      <c r="N58" s="33">
        <f>IF(COUNTA(F58:M58)&gt;1,(SMALL(F58:M58,1)+SMALL(F58:M58,2))/2,"")</f>
        <v>11</v>
      </c>
      <c r="O58" s="32"/>
      <c r="P58" s="32"/>
      <c r="Q58" s="32"/>
      <c r="R58" s="32">
        <v>12.4</v>
      </c>
      <c r="S58" s="32"/>
      <c r="T58" s="32"/>
      <c r="U58" s="32">
        <v>13.7</v>
      </c>
      <c r="V58" s="33" t="str">
        <f>IF(COUNTA(F58:G58)+COUNTA(L58:M58)+COUNTA(O58:P58)&gt;3,(SMALL(AC58:AH58,1)+SMALL(AC58:AH58,2)+SMALL(AC58:AH58,3)+SMALL(AC58:AH58,4))/4,"")</f>
        <v/>
      </c>
      <c r="W58" s="32"/>
      <c r="X58" s="32"/>
      <c r="Y58" s="32"/>
      <c r="Z58" s="32">
        <v>4.5999999999999996</v>
      </c>
      <c r="AA58" s="33">
        <f>IF(COUNTA(F58:M58)+COUNTA(O58:U58)+COUNTA(W58:Z58)&gt;3,(SMALL(AJ58:BB58,1)+SMALL(AJ58:BB58,2)+SMALL(AJ58:BB58,3)+SMALL(AJ58:BB58,4))/4,"")</f>
        <v>9.6750000000000007</v>
      </c>
      <c r="AB58" s="35"/>
      <c r="AC58" s="19">
        <f t="shared" si="0"/>
        <v>8</v>
      </c>
      <c r="AD58" s="19">
        <f t="shared" si="1"/>
        <v>14</v>
      </c>
      <c r="AE58" s="19">
        <f t="shared" si="2"/>
        <v>14.7</v>
      </c>
      <c r="AF58" s="19" t="str">
        <f t="shared" si="3"/>
        <v/>
      </c>
      <c r="AG58" s="19" t="str">
        <f t="shared" si="4"/>
        <v/>
      </c>
      <c r="AH58" s="19" t="str">
        <f t="shared" si="5"/>
        <v/>
      </c>
      <c r="AI58" s="18"/>
      <c r="AJ58" s="19">
        <f t="shared" si="6"/>
        <v>8</v>
      </c>
      <c r="AK58" s="19">
        <f t="shared" si="7"/>
        <v>14</v>
      </c>
      <c r="AL58" s="19" t="str">
        <f t="shared" si="8"/>
        <v/>
      </c>
      <c r="AM58" s="19" t="str">
        <f t="shared" si="9"/>
        <v/>
      </c>
      <c r="AN58" s="19" t="str">
        <f t="shared" si="10"/>
        <v/>
      </c>
      <c r="AO58" s="19" t="str">
        <f t="shared" si="11"/>
        <v/>
      </c>
      <c r="AP58" s="19">
        <f t="shared" si="12"/>
        <v>14.7</v>
      </c>
      <c r="AQ58" s="19" t="str">
        <f t="shared" si="13"/>
        <v/>
      </c>
      <c r="AR58" s="19" t="str">
        <f t="shared" si="14"/>
        <v/>
      </c>
      <c r="AS58" s="19" t="str">
        <f t="shared" si="15"/>
        <v/>
      </c>
      <c r="AT58" s="19" t="str">
        <f t="shared" si="16"/>
        <v/>
      </c>
      <c r="AU58" s="19">
        <f t="shared" si="17"/>
        <v>12.4</v>
      </c>
      <c r="AV58" s="19" t="str">
        <f t="shared" si="18"/>
        <v/>
      </c>
      <c r="AW58" s="19" t="str">
        <f t="shared" si="18"/>
        <v/>
      </c>
      <c r="AX58" s="19">
        <f t="shared" si="19"/>
        <v>13.7</v>
      </c>
      <c r="AY58" s="19" t="str">
        <f t="shared" si="20"/>
        <v/>
      </c>
      <c r="AZ58" s="19" t="str">
        <f t="shared" si="21"/>
        <v/>
      </c>
      <c r="BA58" s="19" t="str">
        <f t="shared" si="22"/>
        <v/>
      </c>
      <c r="BB58" s="19">
        <f t="shared" si="23"/>
        <v>4.5999999999999996</v>
      </c>
    </row>
    <row r="59" spans="1:54" s="21" customFormat="1" x14ac:dyDescent="0.25">
      <c r="A59" s="22">
        <f t="shared" si="24"/>
        <v>56</v>
      </c>
      <c r="B59" s="23" t="s">
        <v>27</v>
      </c>
      <c r="C59" s="23" t="s">
        <v>28</v>
      </c>
      <c r="D59" s="23" t="s">
        <v>29</v>
      </c>
      <c r="E59" s="25">
        <v>1999</v>
      </c>
      <c r="F59" s="32">
        <v>8</v>
      </c>
      <c r="G59" s="32">
        <v>18</v>
      </c>
      <c r="H59" s="32"/>
      <c r="I59" s="32"/>
      <c r="J59" s="32"/>
      <c r="K59" s="32"/>
      <c r="L59" s="32"/>
      <c r="M59" s="32">
        <v>13.7</v>
      </c>
      <c r="N59" s="33">
        <f>IF(COUNTA(F59:M59)&gt;1,(SMALL(F59:M59,1)+SMALL(F59:M59,2))/2,"")</f>
        <v>10.85</v>
      </c>
      <c r="O59" s="32">
        <v>10.1</v>
      </c>
      <c r="P59" s="32">
        <v>7.1</v>
      </c>
      <c r="Q59" s="32">
        <v>14.1</v>
      </c>
      <c r="R59" s="32"/>
      <c r="S59" s="32"/>
      <c r="T59" s="32"/>
      <c r="U59" s="32"/>
      <c r="V59" s="33">
        <f>IF(COUNTA(F59:G59)+COUNTA(L59:M59)+COUNTA(O59:P59)&gt;3,(SMALL(AC59:AH59,1)+SMALL(AC59:AH59,2)+SMALL(AC59:AH59,3)+SMALL(AC59:AH59,4))/4,"")</f>
        <v>9.7249999999999996</v>
      </c>
      <c r="W59" s="32"/>
      <c r="X59" s="32"/>
      <c r="Y59" s="32"/>
      <c r="Z59" s="32"/>
      <c r="AA59" s="33">
        <f>IF(COUNTA(F59:M59)+COUNTA(O59:U59)+COUNTA(W59:Z59)&gt;3,(SMALL(AJ59:BB59,1)+SMALL(AJ59:BB59,2)+SMALL(AJ59:BB59,3)+SMALL(AJ59:BB59,4))/4,"")</f>
        <v>9.7249999999999996</v>
      </c>
      <c r="AB59" s="35"/>
      <c r="AC59" s="19">
        <f t="shared" si="0"/>
        <v>8</v>
      </c>
      <c r="AD59" s="19">
        <f t="shared" si="1"/>
        <v>18</v>
      </c>
      <c r="AE59" s="19" t="str">
        <f t="shared" si="2"/>
        <v/>
      </c>
      <c r="AF59" s="19">
        <f t="shared" si="3"/>
        <v>13.7</v>
      </c>
      <c r="AG59" s="19">
        <f t="shared" si="4"/>
        <v>10.1</v>
      </c>
      <c r="AH59" s="19">
        <f t="shared" si="5"/>
        <v>7.1</v>
      </c>
      <c r="AI59" s="18"/>
      <c r="AJ59" s="19">
        <f t="shared" si="6"/>
        <v>8</v>
      </c>
      <c r="AK59" s="19">
        <f t="shared" si="7"/>
        <v>18</v>
      </c>
      <c r="AL59" s="19" t="str">
        <f t="shared" si="8"/>
        <v/>
      </c>
      <c r="AM59" s="19" t="str">
        <f t="shared" si="9"/>
        <v/>
      </c>
      <c r="AN59" s="19" t="str">
        <f t="shared" si="10"/>
        <v/>
      </c>
      <c r="AO59" s="19" t="str">
        <f t="shared" si="11"/>
        <v/>
      </c>
      <c r="AP59" s="19" t="str">
        <f t="shared" si="12"/>
        <v/>
      </c>
      <c r="AQ59" s="19">
        <f t="shared" si="13"/>
        <v>13.7</v>
      </c>
      <c r="AR59" s="19">
        <f t="shared" si="14"/>
        <v>10.1</v>
      </c>
      <c r="AS59" s="19">
        <f t="shared" si="15"/>
        <v>7.1</v>
      </c>
      <c r="AT59" s="19">
        <f t="shared" si="16"/>
        <v>14.1</v>
      </c>
      <c r="AU59" s="19" t="str">
        <f t="shared" si="17"/>
        <v/>
      </c>
      <c r="AV59" s="19" t="str">
        <f t="shared" si="18"/>
        <v/>
      </c>
      <c r="AW59" s="19" t="str">
        <f t="shared" si="18"/>
        <v/>
      </c>
      <c r="AX59" s="19" t="str">
        <f t="shared" si="19"/>
        <v/>
      </c>
      <c r="AY59" s="19" t="str">
        <f t="shared" si="20"/>
        <v/>
      </c>
      <c r="AZ59" s="19" t="str">
        <f t="shared" si="21"/>
        <v/>
      </c>
      <c r="BA59" s="19" t="str">
        <f t="shared" si="22"/>
        <v/>
      </c>
      <c r="BB59" s="19" t="str">
        <f t="shared" si="23"/>
        <v/>
      </c>
    </row>
    <row r="60" spans="1:54" s="21" customFormat="1" x14ac:dyDescent="0.25">
      <c r="A60" s="22">
        <f t="shared" si="24"/>
        <v>57</v>
      </c>
      <c r="B60" s="23" t="s">
        <v>149</v>
      </c>
      <c r="C60" s="23" t="s">
        <v>150</v>
      </c>
      <c r="D60" s="23" t="s">
        <v>29</v>
      </c>
      <c r="E60" s="25">
        <v>1997</v>
      </c>
      <c r="F60" s="32">
        <v>14</v>
      </c>
      <c r="G60" s="32">
        <v>8</v>
      </c>
      <c r="H60" s="32"/>
      <c r="I60" s="32"/>
      <c r="J60" s="32"/>
      <c r="K60" s="32"/>
      <c r="L60" s="32">
        <v>16</v>
      </c>
      <c r="M60" s="32">
        <v>18.7</v>
      </c>
      <c r="N60" s="33">
        <f>IF(COUNTA(F60:M60)&gt;1,(SMALL(F60:M60,1)+SMALL(F60:M60,2))/2,"")</f>
        <v>11</v>
      </c>
      <c r="O60" s="32">
        <v>16.100000000000001</v>
      </c>
      <c r="P60" s="32">
        <v>4.0999999999999996</v>
      </c>
      <c r="Q60" s="32">
        <v>13.1</v>
      </c>
      <c r="R60" s="32"/>
      <c r="S60" s="32"/>
      <c r="T60" s="32"/>
      <c r="U60" s="32"/>
      <c r="V60" s="33">
        <f>IF(COUNTA(F60:G60)+COUNTA(L60:M60)+COUNTA(O60:P60)&gt;3,(SMALL(AC60:AH60,1)+SMALL(AC60:AH60,2)+SMALL(AC60:AH60,3)+SMALL(AC60:AH60,4))/4,"")</f>
        <v>10.525</v>
      </c>
      <c r="W60" s="32"/>
      <c r="X60" s="32"/>
      <c r="Y60" s="32"/>
      <c r="Z60" s="32"/>
      <c r="AA60" s="33">
        <f>IF(COUNTA(F60:M60)+COUNTA(O60:U60)+COUNTA(W60:Z60)&gt;3,(SMALL(AJ60:BB60,1)+SMALL(AJ60:BB60,2)+SMALL(AJ60:BB60,3)+SMALL(AJ60:BB60,4))/4,"")</f>
        <v>9.8000000000000007</v>
      </c>
      <c r="AB60" s="35"/>
      <c r="AC60" s="19">
        <f t="shared" si="0"/>
        <v>14</v>
      </c>
      <c r="AD60" s="19">
        <f t="shared" si="1"/>
        <v>8</v>
      </c>
      <c r="AE60" s="19">
        <f t="shared" si="2"/>
        <v>16</v>
      </c>
      <c r="AF60" s="19">
        <f t="shared" si="3"/>
        <v>18.7</v>
      </c>
      <c r="AG60" s="19">
        <f t="shared" si="4"/>
        <v>16.100000000000001</v>
      </c>
      <c r="AH60" s="19">
        <f t="shared" si="5"/>
        <v>4.0999999999999996</v>
      </c>
      <c r="AI60" s="18"/>
      <c r="AJ60" s="19">
        <f t="shared" si="6"/>
        <v>14</v>
      </c>
      <c r="AK60" s="19">
        <f t="shared" si="7"/>
        <v>8</v>
      </c>
      <c r="AL60" s="19" t="str">
        <f t="shared" si="8"/>
        <v/>
      </c>
      <c r="AM60" s="19" t="str">
        <f t="shared" si="9"/>
        <v/>
      </c>
      <c r="AN60" s="19" t="str">
        <f t="shared" si="10"/>
        <v/>
      </c>
      <c r="AO60" s="19" t="str">
        <f t="shared" si="11"/>
        <v/>
      </c>
      <c r="AP60" s="19">
        <f t="shared" si="12"/>
        <v>16</v>
      </c>
      <c r="AQ60" s="19">
        <f t="shared" si="13"/>
        <v>18.7</v>
      </c>
      <c r="AR60" s="19">
        <f t="shared" si="14"/>
        <v>16.100000000000001</v>
      </c>
      <c r="AS60" s="19">
        <f t="shared" si="15"/>
        <v>4.0999999999999996</v>
      </c>
      <c r="AT60" s="19">
        <f t="shared" si="16"/>
        <v>13.1</v>
      </c>
      <c r="AU60" s="19" t="str">
        <f t="shared" si="17"/>
        <v/>
      </c>
      <c r="AV60" s="19" t="str">
        <f t="shared" si="18"/>
        <v/>
      </c>
      <c r="AW60" s="19" t="str">
        <f t="shared" si="18"/>
        <v/>
      </c>
      <c r="AX60" s="19" t="str">
        <f t="shared" si="19"/>
        <v/>
      </c>
      <c r="AY60" s="19" t="str">
        <f t="shared" si="20"/>
        <v/>
      </c>
      <c r="AZ60" s="19" t="str">
        <f t="shared" si="21"/>
        <v/>
      </c>
      <c r="BA60" s="19" t="str">
        <f t="shared" si="22"/>
        <v/>
      </c>
      <c r="BB60" s="19" t="str">
        <f t="shared" si="23"/>
        <v/>
      </c>
    </row>
    <row r="61" spans="1:54" s="21" customFormat="1" x14ac:dyDescent="0.25">
      <c r="A61" s="22">
        <f t="shared" si="24"/>
        <v>58</v>
      </c>
      <c r="B61" s="23" t="s">
        <v>98</v>
      </c>
      <c r="C61" s="23" t="s">
        <v>99</v>
      </c>
      <c r="D61" s="23" t="s">
        <v>29</v>
      </c>
      <c r="E61" s="25">
        <v>2000</v>
      </c>
      <c r="F61" s="32">
        <v>18</v>
      </c>
      <c r="G61" s="32">
        <v>21</v>
      </c>
      <c r="H61" s="32"/>
      <c r="I61" s="32"/>
      <c r="J61" s="32"/>
      <c r="K61" s="32"/>
      <c r="L61" s="32">
        <v>22.8</v>
      </c>
      <c r="M61" s="32">
        <v>12.7</v>
      </c>
      <c r="N61" s="33">
        <f>IF(COUNTA(F61:M61)&gt;1,(SMALL(F61:M61,1)+SMALL(F61:M61,2))/2,"")</f>
        <v>15.35</v>
      </c>
      <c r="O61" s="32">
        <v>13.1</v>
      </c>
      <c r="P61" s="32">
        <v>7.1</v>
      </c>
      <c r="Q61" s="32">
        <v>7.1</v>
      </c>
      <c r="R61" s="32">
        <v>13.7</v>
      </c>
      <c r="S61" s="32"/>
      <c r="T61" s="32"/>
      <c r="U61" s="32"/>
      <c r="V61" s="33">
        <f>IF(COUNTA(F61:G61)+COUNTA(L61:M61)+COUNTA(O61:P61)&gt;3,(SMALL(AC61:AH61,1)+SMALL(AC61:AH61,2)+SMALL(AC61:AH61,3)+SMALL(AC61:AH61,4))/4,"")</f>
        <v>12.725</v>
      </c>
      <c r="W61" s="32"/>
      <c r="X61" s="32"/>
      <c r="Y61" s="32"/>
      <c r="Z61" s="32"/>
      <c r="AA61" s="33">
        <f>IF(COUNTA(F61:M61)+COUNTA(O61:U61)+COUNTA(W61:Z61)&gt;3,(SMALL(AJ61:BB61,1)+SMALL(AJ61:BB61,2)+SMALL(AJ61:BB61,3)+SMALL(AJ61:BB61,4))/4,"")</f>
        <v>10</v>
      </c>
      <c r="AB61" s="35"/>
      <c r="AC61" s="19">
        <f t="shared" si="0"/>
        <v>18</v>
      </c>
      <c r="AD61" s="19">
        <f t="shared" si="1"/>
        <v>21</v>
      </c>
      <c r="AE61" s="19">
        <f t="shared" si="2"/>
        <v>22.8</v>
      </c>
      <c r="AF61" s="19">
        <f t="shared" si="3"/>
        <v>12.7</v>
      </c>
      <c r="AG61" s="19">
        <f t="shared" si="4"/>
        <v>13.1</v>
      </c>
      <c r="AH61" s="19">
        <f t="shared" si="5"/>
        <v>7.1</v>
      </c>
      <c r="AI61" s="18"/>
      <c r="AJ61" s="19">
        <f t="shared" si="6"/>
        <v>18</v>
      </c>
      <c r="AK61" s="19">
        <f t="shared" si="7"/>
        <v>21</v>
      </c>
      <c r="AL61" s="19" t="str">
        <f t="shared" si="8"/>
        <v/>
      </c>
      <c r="AM61" s="19" t="str">
        <f t="shared" si="9"/>
        <v/>
      </c>
      <c r="AN61" s="19" t="str">
        <f t="shared" si="10"/>
        <v/>
      </c>
      <c r="AO61" s="19" t="str">
        <f t="shared" si="11"/>
        <v/>
      </c>
      <c r="AP61" s="19">
        <f t="shared" si="12"/>
        <v>22.8</v>
      </c>
      <c r="AQ61" s="19">
        <f t="shared" si="13"/>
        <v>12.7</v>
      </c>
      <c r="AR61" s="19">
        <f t="shared" si="14"/>
        <v>13.1</v>
      </c>
      <c r="AS61" s="19">
        <f t="shared" si="15"/>
        <v>7.1</v>
      </c>
      <c r="AT61" s="19">
        <f t="shared" si="16"/>
        <v>7.1</v>
      </c>
      <c r="AU61" s="19">
        <f t="shared" si="17"/>
        <v>13.7</v>
      </c>
      <c r="AV61" s="19" t="str">
        <f t="shared" si="18"/>
        <v/>
      </c>
      <c r="AW61" s="19" t="str">
        <f t="shared" si="18"/>
        <v/>
      </c>
      <c r="AX61" s="19" t="str">
        <f t="shared" si="19"/>
        <v/>
      </c>
      <c r="AY61" s="19" t="str">
        <f t="shared" si="20"/>
        <v/>
      </c>
      <c r="AZ61" s="19" t="str">
        <f t="shared" si="21"/>
        <v/>
      </c>
      <c r="BA61" s="19" t="str">
        <f t="shared" si="22"/>
        <v/>
      </c>
      <c r="BB61" s="19" t="str">
        <f t="shared" si="23"/>
        <v/>
      </c>
    </row>
    <row r="62" spans="1:54" s="21" customFormat="1" x14ac:dyDescent="0.25">
      <c r="A62" s="22">
        <f t="shared" si="24"/>
        <v>59</v>
      </c>
      <c r="B62" s="3" t="s">
        <v>319</v>
      </c>
      <c r="C62" s="3" t="s">
        <v>274</v>
      </c>
      <c r="D62" s="2" t="s">
        <v>316</v>
      </c>
      <c r="E62" s="5">
        <v>1998</v>
      </c>
      <c r="F62" s="26"/>
      <c r="G62" s="26"/>
      <c r="H62" s="26"/>
      <c r="I62" s="26"/>
      <c r="J62" s="26"/>
      <c r="K62" s="26"/>
      <c r="L62" s="26">
        <v>15.8</v>
      </c>
      <c r="M62" s="26">
        <v>10.7</v>
      </c>
      <c r="N62" s="27">
        <f>IF(COUNTA(F62:M62)&gt;1,(SMALL(F62:M62,1)+SMALL(F62:M62,2))/2,"")</f>
        <v>13.25</v>
      </c>
      <c r="O62" s="26"/>
      <c r="P62" s="26"/>
      <c r="Q62" s="26"/>
      <c r="R62" s="26">
        <v>16</v>
      </c>
      <c r="S62" s="26"/>
      <c r="T62" s="26">
        <v>5.4</v>
      </c>
      <c r="U62" s="26">
        <v>9.6999999999999993</v>
      </c>
      <c r="V62" s="27" t="str">
        <f>IF(COUNTA(F62:G62)+COUNTA(L62:M62)+COUNTA(O62:P62)&gt;3,(SMALL(AC62:AH62,1)+SMALL(AC62:AH62,2)+SMALL(AC62:AH62,3)+SMALL(AC62:AH62,4))/4,"")</f>
        <v/>
      </c>
      <c r="W62" s="26"/>
      <c r="X62" s="26"/>
      <c r="Y62" s="26"/>
      <c r="Z62" s="26"/>
      <c r="AA62" s="27">
        <f>IF(COUNTA(F62:M62)+COUNTA(O62:U62)+COUNTA(W62:Z62)&gt;3,(SMALL(AJ62:BB62,1)+SMALL(AJ62:BB62,2)+SMALL(AJ62:BB62,3)+SMALL(AJ62:BB62,4))/4,"")</f>
        <v>10.399999999999999</v>
      </c>
      <c r="AB62" s="35"/>
      <c r="AC62" s="19" t="str">
        <f t="shared" si="0"/>
        <v/>
      </c>
      <c r="AD62" s="19" t="str">
        <f t="shared" si="1"/>
        <v/>
      </c>
      <c r="AE62" s="19">
        <f t="shared" si="2"/>
        <v>15.8</v>
      </c>
      <c r="AF62" s="19">
        <f t="shared" si="3"/>
        <v>10.7</v>
      </c>
      <c r="AG62" s="19" t="str">
        <f t="shared" si="4"/>
        <v/>
      </c>
      <c r="AH62" s="19" t="str">
        <f t="shared" si="5"/>
        <v/>
      </c>
      <c r="AI62" s="18"/>
      <c r="AJ62" s="19" t="str">
        <f t="shared" si="6"/>
        <v/>
      </c>
      <c r="AK62" s="19" t="str">
        <f t="shared" si="7"/>
        <v/>
      </c>
      <c r="AL62" s="19" t="str">
        <f t="shared" si="8"/>
        <v/>
      </c>
      <c r="AM62" s="19" t="str">
        <f t="shared" si="9"/>
        <v/>
      </c>
      <c r="AN62" s="19" t="str">
        <f t="shared" si="10"/>
        <v/>
      </c>
      <c r="AO62" s="19" t="str">
        <f t="shared" si="11"/>
        <v/>
      </c>
      <c r="AP62" s="19">
        <f t="shared" si="12"/>
        <v>15.8</v>
      </c>
      <c r="AQ62" s="19">
        <f t="shared" si="13"/>
        <v>10.7</v>
      </c>
      <c r="AR62" s="19" t="str">
        <f t="shared" si="14"/>
        <v/>
      </c>
      <c r="AS62" s="19" t="str">
        <f t="shared" si="15"/>
        <v/>
      </c>
      <c r="AT62" s="19" t="str">
        <f t="shared" si="16"/>
        <v/>
      </c>
      <c r="AU62" s="19">
        <f t="shared" si="17"/>
        <v>16</v>
      </c>
      <c r="AV62" s="19" t="str">
        <f t="shared" si="18"/>
        <v/>
      </c>
      <c r="AW62" s="19">
        <f t="shared" si="18"/>
        <v>5.4</v>
      </c>
      <c r="AX62" s="19">
        <f t="shared" si="19"/>
        <v>9.6999999999999993</v>
      </c>
      <c r="AY62" s="19" t="str">
        <f t="shared" si="20"/>
        <v/>
      </c>
      <c r="AZ62" s="19" t="str">
        <f t="shared" si="21"/>
        <v/>
      </c>
      <c r="BA62" s="19" t="str">
        <f t="shared" si="22"/>
        <v/>
      </c>
      <c r="BB62" s="19" t="str">
        <f t="shared" si="23"/>
        <v/>
      </c>
    </row>
    <row r="63" spans="1:54" s="21" customFormat="1" x14ac:dyDescent="0.25">
      <c r="A63" s="22">
        <f t="shared" si="24"/>
        <v>60</v>
      </c>
      <c r="B63" s="23" t="s">
        <v>164</v>
      </c>
      <c r="C63" s="23" t="s">
        <v>165</v>
      </c>
      <c r="D63" s="23" t="s">
        <v>369</v>
      </c>
      <c r="E63" s="25">
        <v>1998</v>
      </c>
      <c r="F63" s="32">
        <v>13</v>
      </c>
      <c r="G63" s="32">
        <v>17</v>
      </c>
      <c r="H63" s="32">
        <v>23.1</v>
      </c>
      <c r="I63" s="32"/>
      <c r="J63" s="32"/>
      <c r="K63" s="32"/>
      <c r="L63" s="32">
        <v>2.9</v>
      </c>
      <c r="M63" s="32">
        <v>15.1</v>
      </c>
      <c r="N63" s="33">
        <f>IF(COUNTA(F63:M63)&gt;1,(SMALL(F63:M63,1)+SMALL(F63:M63,2))/2,"")</f>
        <v>7.95</v>
      </c>
      <c r="O63" s="32"/>
      <c r="P63" s="32"/>
      <c r="Q63" s="32"/>
      <c r="R63" s="32">
        <v>11.6</v>
      </c>
      <c r="S63" s="32"/>
      <c r="T63" s="32"/>
      <c r="U63" s="32"/>
      <c r="V63" s="33">
        <f>IF(COUNTA(F63:G63)+COUNTA(L63:M63)+COUNTA(O63:P63)&gt;3,(SMALL(AC63:AH63,1)+SMALL(AC63:AH63,2)+SMALL(AC63:AH63,3)+SMALL(AC63:AH63,4))/4,"")</f>
        <v>12</v>
      </c>
      <c r="W63" s="32"/>
      <c r="X63" s="32"/>
      <c r="Y63" s="32"/>
      <c r="Z63" s="32"/>
      <c r="AA63" s="33">
        <f>IF(COUNTA(F63:M63)+COUNTA(O63:U63)+COUNTA(W63:Z63)&gt;3,(SMALL(AJ63:BB63,1)+SMALL(AJ63:BB63,2)+SMALL(AJ63:BB63,3)+SMALL(AJ63:BB63,4))/4,"")</f>
        <v>10.65</v>
      </c>
      <c r="AB63" s="35"/>
      <c r="AC63" s="19">
        <f t="shared" si="0"/>
        <v>13</v>
      </c>
      <c r="AD63" s="19">
        <f t="shared" si="1"/>
        <v>17</v>
      </c>
      <c r="AE63" s="19">
        <f t="shared" si="2"/>
        <v>2.9</v>
      </c>
      <c r="AF63" s="19">
        <f t="shared" si="3"/>
        <v>15.1</v>
      </c>
      <c r="AG63" s="19" t="str">
        <f t="shared" si="4"/>
        <v/>
      </c>
      <c r="AH63" s="19" t="str">
        <f t="shared" si="5"/>
        <v/>
      </c>
      <c r="AI63" s="18"/>
      <c r="AJ63" s="19">
        <f t="shared" si="6"/>
        <v>13</v>
      </c>
      <c r="AK63" s="19">
        <f t="shared" si="7"/>
        <v>17</v>
      </c>
      <c r="AL63" s="19">
        <f t="shared" si="8"/>
        <v>23.1</v>
      </c>
      <c r="AM63" s="19" t="str">
        <f t="shared" si="9"/>
        <v/>
      </c>
      <c r="AN63" s="19" t="str">
        <f t="shared" si="10"/>
        <v/>
      </c>
      <c r="AO63" s="19" t="str">
        <f t="shared" si="11"/>
        <v/>
      </c>
      <c r="AP63" s="19">
        <f t="shared" si="12"/>
        <v>2.9</v>
      </c>
      <c r="AQ63" s="19">
        <f t="shared" si="13"/>
        <v>15.1</v>
      </c>
      <c r="AR63" s="19" t="str">
        <f t="shared" si="14"/>
        <v/>
      </c>
      <c r="AS63" s="19" t="str">
        <f t="shared" si="15"/>
        <v/>
      </c>
      <c r="AT63" s="19" t="str">
        <f t="shared" si="16"/>
        <v/>
      </c>
      <c r="AU63" s="19">
        <f t="shared" si="17"/>
        <v>11.6</v>
      </c>
      <c r="AV63" s="19" t="str">
        <f t="shared" si="18"/>
        <v/>
      </c>
      <c r="AW63" s="19" t="str">
        <f t="shared" si="18"/>
        <v/>
      </c>
      <c r="AX63" s="19" t="str">
        <f t="shared" si="19"/>
        <v/>
      </c>
      <c r="AY63" s="19" t="str">
        <f t="shared" si="20"/>
        <v/>
      </c>
      <c r="AZ63" s="19" t="str">
        <f t="shared" si="21"/>
        <v/>
      </c>
      <c r="BA63" s="19" t="str">
        <f t="shared" si="22"/>
        <v/>
      </c>
      <c r="BB63" s="19" t="str">
        <f t="shared" si="23"/>
        <v/>
      </c>
    </row>
    <row r="64" spans="1:54" s="21" customFormat="1" x14ac:dyDescent="0.25">
      <c r="A64" s="22">
        <f t="shared" si="24"/>
        <v>61</v>
      </c>
      <c r="B64" s="3" t="s">
        <v>357</v>
      </c>
      <c r="C64" s="3" t="s">
        <v>364</v>
      </c>
      <c r="D64" s="2" t="s">
        <v>316</v>
      </c>
      <c r="E64" s="5">
        <v>1999</v>
      </c>
      <c r="F64" s="26"/>
      <c r="G64" s="26"/>
      <c r="H64" s="26"/>
      <c r="I64" s="26"/>
      <c r="J64" s="26"/>
      <c r="K64" s="26"/>
      <c r="L64" s="26"/>
      <c r="M64" s="26">
        <v>11.7</v>
      </c>
      <c r="N64" s="27" t="str">
        <f>IF(COUNTA(F64:M64)&gt;1,(SMALL(F64:M64,1)+SMALL(F64:M64,2))/2,"")</f>
        <v/>
      </c>
      <c r="O64" s="26"/>
      <c r="P64" s="26"/>
      <c r="Q64" s="26"/>
      <c r="R64" s="26">
        <v>13</v>
      </c>
      <c r="S64" s="26"/>
      <c r="T64" s="26">
        <v>12.4</v>
      </c>
      <c r="U64" s="26">
        <v>5.7</v>
      </c>
      <c r="V64" s="27" t="str">
        <f>IF(COUNTA(F64:G64)+COUNTA(L64:M64)+COUNTA(O64:P64)&gt;3,(SMALL(AC64:AH64,1)+SMALL(AC64:AH64,2)+SMALL(AC64:AH64,3)+SMALL(AC64:AH64,4))/4,"")</f>
        <v/>
      </c>
      <c r="W64" s="26"/>
      <c r="X64" s="26"/>
      <c r="Y64" s="26"/>
      <c r="Z64" s="26"/>
      <c r="AA64" s="27">
        <f>IF(COUNTA(F64:M64)+COUNTA(O64:U64)+COUNTA(W64:Z64)&gt;3,(SMALL(AJ64:BB64,1)+SMALL(AJ64:BB64,2)+SMALL(AJ64:BB64,3)+SMALL(AJ64:BB64,4))/4,"")</f>
        <v>10.7</v>
      </c>
      <c r="AB64" s="35"/>
      <c r="AC64" s="19" t="str">
        <f t="shared" si="0"/>
        <v/>
      </c>
      <c r="AD64" s="19" t="str">
        <f t="shared" si="1"/>
        <v/>
      </c>
      <c r="AE64" s="19" t="str">
        <f t="shared" si="2"/>
        <v/>
      </c>
      <c r="AF64" s="19">
        <f t="shared" si="3"/>
        <v>11.7</v>
      </c>
      <c r="AG64" s="19" t="str">
        <f t="shared" si="4"/>
        <v/>
      </c>
      <c r="AH64" s="19" t="str">
        <f t="shared" si="5"/>
        <v/>
      </c>
      <c r="AI64" s="18"/>
      <c r="AJ64" s="19" t="str">
        <f t="shared" si="6"/>
        <v/>
      </c>
      <c r="AK64" s="19" t="str">
        <f t="shared" si="7"/>
        <v/>
      </c>
      <c r="AL64" s="19" t="str">
        <f t="shared" si="8"/>
        <v/>
      </c>
      <c r="AM64" s="19" t="str">
        <f t="shared" si="9"/>
        <v/>
      </c>
      <c r="AN64" s="19" t="str">
        <f t="shared" si="10"/>
        <v/>
      </c>
      <c r="AO64" s="19" t="str">
        <f t="shared" si="11"/>
        <v/>
      </c>
      <c r="AP64" s="19" t="str">
        <f t="shared" si="12"/>
        <v/>
      </c>
      <c r="AQ64" s="19">
        <f t="shared" si="13"/>
        <v>11.7</v>
      </c>
      <c r="AR64" s="19" t="str">
        <f t="shared" si="14"/>
        <v/>
      </c>
      <c r="AS64" s="19" t="str">
        <f t="shared" si="15"/>
        <v/>
      </c>
      <c r="AT64" s="19" t="str">
        <f t="shared" si="16"/>
        <v/>
      </c>
      <c r="AU64" s="19">
        <f t="shared" si="17"/>
        <v>13</v>
      </c>
      <c r="AV64" s="19" t="str">
        <f t="shared" si="18"/>
        <v/>
      </c>
      <c r="AW64" s="19">
        <f t="shared" si="18"/>
        <v>12.4</v>
      </c>
      <c r="AX64" s="19">
        <f t="shared" si="19"/>
        <v>5.7</v>
      </c>
      <c r="AY64" s="19" t="str">
        <f t="shared" si="20"/>
        <v/>
      </c>
      <c r="AZ64" s="19" t="str">
        <f t="shared" si="21"/>
        <v/>
      </c>
      <c r="BA64" s="19" t="str">
        <f t="shared" si="22"/>
        <v/>
      </c>
      <c r="BB64" s="19" t="str">
        <f t="shared" si="23"/>
        <v/>
      </c>
    </row>
    <row r="65" spans="1:54" s="21" customFormat="1" x14ac:dyDescent="0.25">
      <c r="A65" s="22">
        <f t="shared" si="24"/>
        <v>62</v>
      </c>
      <c r="B65" s="3" t="s">
        <v>217</v>
      </c>
      <c r="C65" s="3" t="s">
        <v>79</v>
      </c>
      <c r="D65" s="2" t="s">
        <v>187</v>
      </c>
      <c r="E65" s="5">
        <v>1998</v>
      </c>
      <c r="F65" s="26"/>
      <c r="G65" s="26"/>
      <c r="H65" s="26">
        <v>15.1</v>
      </c>
      <c r="I65" s="26"/>
      <c r="J65" s="26"/>
      <c r="K65" s="26"/>
      <c r="L65" s="26">
        <v>16.899999999999999</v>
      </c>
      <c r="M65" s="26"/>
      <c r="N65" s="27">
        <f>IF(COUNTA(F65:M65)&gt;1,(SMALL(F65:M65,1)+SMALL(F65:M65,2))/2,"")</f>
        <v>16</v>
      </c>
      <c r="O65" s="26">
        <v>9.1</v>
      </c>
      <c r="P65" s="26">
        <v>17.100000000000001</v>
      </c>
      <c r="Q65" s="26">
        <v>8.1</v>
      </c>
      <c r="R65" s="26">
        <v>10.6</v>
      </c>
      <c r="S65" s="26"/>
      <c r="T65" s="26"/>
      <c r="U65" s="26">
        <v>20.7</v>
      </c>
      <c r="V65" s="27" t="str">
        <f>IF(COUNTA(F65:G65)+COUNTA(L65:M65)+COUNTA(O65:P65)&gt;3,(SMALL(AC65:AH65,1)+SMALL(AC65:AH65,2)+SMALL(AC65:AH65,3)+SMALL(AC65:AH65,4))/4,"")</f>
        <v/>
      </c>
      <c r="W65" s="26"/>
      <c r="X65" s="26"/>
      <c r="Y65" s="26"/>
      <c r="Z65" s="26"/>
      <c r="AA65" s="27">
        <f>IF(COUNTA(F65:M65)+COUNTA(O65:U65)+COUNTA(W65:Z65)&gt;3,(SMALL(AJ65:BB65,1)+SMALL(AJ65:BB65,2)+SMALL(AJ65:BB65,3)+SMALL(AJ65:BB65,4))/4,"")</f>
        <v>10.725</v>
      </c>
      <c r="AB65" s="35"/>
      <c r="AC65" s="19" t="str">
        <f t="shared" si="0"/>
        <v/>
      </c>
      <c r="AD65" s="19" t="str">
        <f t="shared" si="1"/>
        <v/>
      </c>
      <c r="AE65" s="19">
        <f t="shared" si="2"/>
        <v>16.899999999999999</v>
      </c>
      <c r="AF65" s="19" t="str">
        <f t="shared" si="3"/>
        <v/>
      </c>
      <c r="AG65" s="19">
        <f t="shared" si="4"/>
        <v>9.1</v>
      </c>
      <c r="AH65" s="19">
        <f t="shared" si="5"/>
        <v>17.100000000000001</v>
      </c>
      <c r="AI65" s="18"/>
      <c r="AJ65" s="19" t="str">
        <f t="shared" si="6"/>
        <v/>
      </c>
      <c r="AK65" s="19" t="str">
        <f t="shared" si="7"/>
        <v/>
      </c>
      <c r="AL65" s="19">
        <f t="shared" si="8"/>
        <v>15.1</v>
      </c>
      <c r="AM65" s="19" t="str">
        <f t="shared" si="9"/>
        <v/>
      </c>
      <c r="AN65" s="19" t="str">
        <f t="shared" si="10"/>
        <v/>
      </c>
      <c r="AO65" s="19" t="str">
        <f t="shared" si="11"/>
        <v/>
      </c>
      <c r="AP65" s="19">
        <f t="shared" si="12"/>
        <v>16.899999999999999</v>
      </c>
      <c r="AQ65" s="19" t="str">
        <f t="shared" si="13"/>
        <v/>
      </c>
      <c r="AR65" s="19">
        <f t="shared" si="14"/>
        <v>9.1</v>
      </c>
      <c r="AS65" s="19">
        <f t="shared" si="15"/>
        <v>17.100000000000001</v>
      </c>
      <c r="AT65" s="19">
        <f t="shared" si="16"/>
        <v>8.1</v>
      </c>
      <c r="AU65" s="19">
        <f t="shared" si="17"/>
        <v>10.6</v>
      </c>
      <c r="AV65" s="19" t="str">
        <f t="shared" si="18"/>
        <v/>
      </c>
      <c r="AW65" s="19" t="str">
        <f t="shared" si="18"/>
        <v/>
      </c>
      <c r="AX65" s="19">
        <f t="shared" si="19"/>
        <v>20.7</v>
      </c>
      <c r="AY65" s="19" t="str">
        <f t="shared" si="20"/>
        <v/>
      </c>
      <c r="AZ65" s="19" t="str">
        <f t="shared" si="21"/>
        <v/>
      </c>
      <c r="BA65" s="19" t="str">
        <f t="shared" si="22"/>
        <v/>
      </c>
      <c r="BB65" s="19" t="str">
        <f t="shared" si="23"/>
        <v/>
      </c>
    </row>
    <row r="66" spans="1:54" s="21" customFormat="1" x14ac:dyDescent="0.25">
      <c r="A66" s="22">
        <f t="shared" si="24"/>
        <v>63</v>
      </c>
      <c r="B66" s="23" t="s">
        <v>69</v>
      </c>
      <c r="C66" s="23" t="s">
        <v>70</v>
      </c>
      <c r="D66" s="23" t="s">
        <v>29</v>
      </c>
      <c r="E66" s="25">
        <v>2002</v>
      </c>
      <c r="F66" s="32">
        <v>12.4</v>
      </c>
      <c r="G66" s="32"/>
      <c r="H66" s="32"/>
      <c r="I66" s="32"/>
      <c r="J66" s="32"/>
      <c r="K66" s="32"/>
      <c r="L66" s="32">
        <v>25</v>
      </c>
      <c r="M66" s="32">
        <v>24.7</v>
      </c>
      <c r="N66" s="33">
        <f>IF(COUNTA(F66:M66)&gt;1,(SMALL(F66:M66,1)+SMALL(F66:M66,2))/2,"")</f>
        <v>18.55</v>
      </c>
      <c r="O66" s="32">
        <v>10.1</v>
      </c>
      <c r="P66" s="32">
        <v>12.1</v>
      </c>
      <c r="Q66" s="32">
        <v>16.100000000000001</v>
      </c>
      <c r="R66" s="32"/>
      <c r="S66" s="32"/>
      <c r="T66" s="32"/>
      <c r="U66" s="32"/>
      <c r="V66" s="33">
        <f>IF(COUNTA(F66:G66)+COUNTA(L66:M66)+COUNTA(O66:P66)&gt;3,(SMALL(AC66:AH66,1)+SMALL(AC66:AH66,2)+SMALL(AC66:AH66,3)+SMALL(AC66:AH66,4))/4,"")</f>
        <v>14.824999999999999</v>
      </c>
      <c r="W66" s="32">
        <v>9.4</v>
      </c>
      <c r="X66" s="32">
        <v>14.4</v>
      </c>
      <c r="Y66" s="32"/>
      <c r="Z66" s="32"/>
      <c r="AA66" s="33">
        <f>IF(COUNTA(F66:M66)+COUNTA(O66:U66)+COUNTA(W66:Z66)&gt;3,(SMALL(AJ66:BB66,1)+SMALL(AJ66:BB66,2)+SMALL(AJ66:BB66,3)+SMALL(AJ66:BB66,4))/4,"")</f>
        <v>11</v>
      </c>
      <c r="AB66" s="35"/>
      <c r="AC66" s="19">
        <f t="shared" si="0"/>
        <v>12.4</v>
      </c>
      <c r="AD66" s="19" t="str">
        <f t="shared" si="1"/>
        <v/>
      </c>
      <c r="AE66" s="19">
        <f t="shared" si="2"/>
        <v>25</v>
      </c>
      <c r="AF66" s="19">
        <f t="shared" si="3"/>
        <v>24.7</v>
      </c>
      <c r="AG66" s="19">
        <f t="shared" si="4"/>
        <v>10.1</v>
      </c>
      <c r="AH66" s="19">
        <f t="shared" si="5"/>
        <v>12.1</v>
      </c>
      <c r="AI66" s="18"/>
      <c r="AJ66" s="19">
        <f t="shared" si="6"/>
        <v>12.4</v>
      </c>
      <c r="AK66" s="19" t="str">
        <f t="shared" si="7"/>
        <v/>
      </c>
      <c r="AL66" s="19" t="str">
        <f t="shared" si="8"/>
        <v/>
      </c>
      <c r="AM66" s="19" t="str">
        <f t="shared" si="9"/>
        <v/>
      </c>
      <c r="AN66" s="19" t="str">
        <f t="shared" si="10"/>
        <v/>
      </c>
      <c r="AO66" s="19" t="str">
        <f t="shared" si="11"/>
        <v/>
      </c>
      <c r="AP66" s="19">
        <f t="shared" si="12"/>
        <v>25</v>
      </c>
      <c r="AQ66" s="19">
        <f t="shared" si="13"/>
        <v>24.7</v>
      </c>
      <c r="AR66" s="19">
        <f t="shared" si="14"/>
        <v>10.1</v>
      </c>
      <c r="AS66" s="19">
        <f t="shared" si="15"/>
        <v>12.1</v>
      </c>
      <c r="AT66" s="19">
        <f t="shared" si="16"/>
        <v>16.100000000000001</v>
      </c>
      <c r="AU66" s="19" t="str">
        <f t="shared" si="17"/>
        <v/>
      </c>
      <c r="AV66" s="19" t="str">
        <f t="shared" si="18"/>
        <v/>
      </c>
      <c r="AW66" s="19" t="str">
        <f t="shared" si="18"/>
        <v/>
      </c>
      <c r="AX66" s="19" t="str">
        <f t="shared" si="19"/>
        <v/>
      </c>
      <c r="AY66" s="19">
        <f t="shared" si="20"/>
        <v>9.4</v>
      </c>
      <c r="AZ66" s="19">
        <f t="shared" si="21"/>
        <v>14.4</v>
      </c>
      <c r="BA66" s="19" t="str">
        <f t="shared" si="22"/>
        <v/>
      </c>
      <c r="BB66" s="19" t="str">
        <f t="shared" si="23"/>
        <v/>
      </c>
    </row>
    <row r="67" spans="1:54" s="21" customFormat="1" x14ac:dyDescent="0.25">
      <c r="A67" s="22">
        <f t="shared" si="24"/>
        <v>64</v>
      </c>
      <c r="B67" s="3" t="s">
        <v>271</v>
      </c>
      <c r="C67" s="3" t="s">
        <v>45</v>
      </c>
      <c r="D67" s="2" t="s">
        <v>371</v>
      </c>
      <c r="E67" s="5">
        <v>1997</v>
      </c>
      <c r="F67" s="26"/>
      <c r="G67" s="26"/>
      <c r="H67" s="26">
        <v>17</v>
      </c>
      <c r="I67" s="26"/>
      <c r="J67" s="26"/>
      <c r="K67" s="26"/>
      <c r="L67" s="26">
        <v>7.9</v>
      </c>
      <c r="M67" s="26">
        <v>8.4</v>
      </c>
      <c r="N67" s="27">
        <f>IF(COUNTA(F67:M67)&gt;1,(SMALL(F67:M67,1)+SMALL(F67:M67,2))/2,"")</f>
        <v>8.15</v>
      </c>
      <c r="O67" s="26">
        <v>11.1</v>
      </c>
      <c r="P67" s="26">
        <v>18.100000000000001</v>
      </c>
      <c r="Q67" s="26">
        <v>23.1</v>
      </c>
      <c r="R67" s="26"/>
      <c r="S67" s="26"/>
      <c r="T67" s="26"/>
      <c r="U67" s="26"/>
      <c r="V67" s="27">
        <f>IF(COUNTA(F67:G67)+COUNTA(L67:M67)+COUNTA(O67:P67)&gt;3,(SMALL(AC67:AH67,1)+SMALL(AC67:AH67,2)+SMALL(AC67:AH67,3)+SMALL(AC67:AH67,4))/4,"")</f>
        <v>11.375</v>
      </c>
      <c r="W67" s="26"/>
      <c r="X67" s="26"/>
      <c r="Y67" s="26"/>
      <c r="Z67" s="26"/>
      <c r="AA67" s="27">
        <f>IF(COUNTA(F67:M67)+COUNTA(O67:U67)+COUNTA(W67:Z67)&gt;3,(SMALL(AJ67:BB67,1)+SMALL(AJ67:BB67,2)+SMALL(AJ67:BB67,3)+SMALL(AJ67:BB67,4))/4,"")</f>
        <v>11.1</v>
      </c>
      <c r="AB67" s="35"/>
      <c r="AC67" s="19" t="str">
        <f t="shared" si="0"/>
        <v/>
      </c>
      <c r="AD67" s="19" t="str">
        <f t="shared" si="1"/>
        <v/>
      </c>
      <c r="AE67" s="19">
        <f t="shared" si="2"/>
        <v>7.9</v>
      </c>
      <c r="AF67" s="19">
        <f t="shared" si="3"/>
        <v>8.4</v>
      </c>
      <c r="AG67" s="19">
        <f t="shared" si="4"/>
        <v>11.1</v>
      </c>
      <c r="AH67" s="19">
        <f t="shared" si="5"/>
        <v>18.100000000000001</v>
      </c>
      <c r="AI67" s="18"/>
      <c r="AJ67" s="19" t="str">
        <f t="shared" si="6"/>
        <v/>
      </c>
      <c r="AK67" s="19" t="str">
        <f t="shared" si="7"/>
        <v/>
      </c>
      <c r="AL67" s="19">
        <f t="shared" si="8"/>
        <v>17</v>
      </c>
      <c r="AM67" s="19" t="str">
        <f t="shared" si="9"/>
        <v/>
      </c>
      <c r="AN67" s="19" t="str">
        <f t="shared" si="10"/>
        <v/>
      </c>
      <c r="AO67" s="19" t="str">
        <f t="shared" si="11"/>
        <v/>
      </c>
      <c r="AP67" s="19">
        <f t="shared" si="12"/>
        <v>7.9</v>
      </c>
      <c r="AQ67" s="19">
        <f t="shared" si="13"/>
        <v>8.4</v>
      </c>
      <c r="AR67" s="19">
        <f t="shared" si="14"/>
        <v>11.1</v>
      </c>
      <c r="AS67" s="19">
        <f t="shared" si="15"/>
        <v>18.100000000000001</v>
      </c>
      <c r="AT67" s="19">
        <f t="shared" si="16"/>
        <v>23.1</v>
      </c>
      <c r="AU67" s="19" t="str">
        <f t="shared" si="17"/>
        <v/>
      </c>
      <c r="AV67" s="19" t="str">
        <f t="shared" si="18"/>
        <v/>
      </c>
      <c r="AW67" s="19" t="str">
        <f t="shared" si="18"/>
        <v/>
      </c>
      <c r="AX67" s="19" t="str">
        <f t="shared" si="19"/>
        <v/>
      </c>
      <c r="AY67" s="19" t="str">
        <f t="shared" si="20"/>
        <v/>
      </c>
      <c r="AZ67" s="19" t="str">
        <f t="shared" si="21"/>
        <v/>
      </c>
      <c r="BA67" s="19" t="str">
        <f t="shared" si="22"/>
        <v/>
      </c>
      <c r="BB67" s="19" t="str">
        <f t="shared" si="23"/>
        <v/>
      </c>
    </row>
    <row r="68" spans="1:54" s="21" customFormat="1" x14ac:dyDescent="0.25">
      <c r="A68" s="22">
        <f t="shared" si="24"/>
        <v>65</v>
      </c>
      <c r="B68" s="23" t="s">
        <v>152</v>
      </c>
      <c r="C68" s="23" t="s">
        <v>153</v>
      </c>
      <c r="D68" s="23" t="s">
        <v>29</v>
      </c>
      <c r="E68" s="25">
        <v>2003</v>
      </c>
      <c r="F68" s="32">
        <v>22.4</v>
      </c>
      <c r="G68" s="32"/>
      <c r="H68" s="32">
        <v>11.1</v>
      </c>
      <c r="I68" s="32"/>
      <c r="J68" s="32"/>
      <c r="K68" s="32"/>
      <c r="L68" s="32">
        <v>19.899999999999999</v>
      </c>
      <c r="M68" s="32">
        <v>19</v>
      </c>
      <c r="N68" s="33">
        <f>IF(COUNTA(F68:M68)&gt;1,(SMALL(F68:M68,1)+SMALL(F68:M68,2))/2,"")</f>
        <v>15.05</v>
      </c>
      <c r="O68" s="32">
        <v>10.1</v>
      </c>
      <c r="P68" s="32">
        <v>19.100000000000001</v>
      </c>
      <c r="Q68" s="32">
        <v>16.100000000000001</v>
      </c>
      <c r="R68" s="32"/>
      <c r="S68" s="32"/>
      <c r="T68" s="32">
        <v>7.4</v>
      </c>
      <c r="U68" s="32"/>
      <c r="V68" s="33">
        <f>IF(COUNTA(F68:G68)+COUNTA(L68:M68)+COUNTA(O68:P68)&gt;3,(SMALL(AC68:AH68,1)+SMALL(AC68:AH68,2)+SMALL(AC68:AH68,3)+SMALL(AC68:AH68,4))/4,"")</f>
        <v>17.024999999999999</v>
      </c>
      <c r="W68" s="32"/>
      <c r="X68" s="32"/>
      <c r="Y68" s="32"/>
      <c r="Z68" s="32"/>
      <c r="AA68" s="33">
        <f>IF(COUNTA(F68:M68)+COUNTA(O68:U68)+COUNTA(W68:Z68)&gt;3,(SMALL(AJ68:BB68,1)+SMALL(AJ68:BB68,2)+SMALL(AJ68:BB68,3)+SMALL(AJ68:BB68,4))/4,"")</f>
        <v>11.175000000000001</v>
      </c>
      <c r="AB68" s="35"/>
      <c r="AC68" s="19">
        <f t="shared" ref="AC68:AC131" si="25">IF(F68&lt;&gt;"",F68,"")</f>
        <v>22.4</v>
      </c>
      <c r="AD68" s="19" t="str">
        <f t="shared" ref="AD68:AD131" si="26">IF(G68&lt;&gt;"",G68,"")</f>
        <v/>
      </c>
      <c r="AE68" s="19">
        <f t="shared" ref="AE68:AE131" si="27">IF(L68&lt;&gt;"",L68,"")</f>
        <v>19.899999999999999</v>
      </c>
      <c r="AF68" s="19">
        <f t="shared" ref="AF68:AF131" si="28">IF(M68&lt;&gt;"",M68,"")</f>
        <v>19</v>
      </c>
      <c r="AG68" s="19">
        <f t="shared" ref="AG68:AG131" si="29">IF(O68&lt;&gt;"",O68,"")</f>
        <v>10.1</v>
      </c>
      <c r="AH68" s="19">
        <f t="shared" ref="AH68:AH131" si="30">IF(P68&lt;&gt;"",P68,"")</f>
        <v>19.100000000000001</v>
      </c>
      <c r="AI68" s="18"/>
      <c r="AJ68" s="19">
        <f t="shared" ref="AJ68:AJ131" si="31">IF(F68&lt;&gt;"",F68,"")</f>
        <v>22.4</v>
      </c>
      <c r="AK68" s="19" t="str">
        <f t="shared" ref="AK68:AK131" si="32">IF(G68&lt;&gt;"",G68,"")</f>
        <v/>
      </c>
      <c r="AL68" s="19">
        <f t="shared" ref="AL68:AL131" si="33">IF(H68&lt;&gt;"",H68,"")</f>
        <v>11.1</v>
      </c>
      <c r="AM68" s="19" t="str">
        <f t="shared" ref="AM68:AM131" si="34">IF(I68&lt;&gt;"",I68,"")</f>
        <v/>
      </c>
      <c r="AN68" s="19" t="str">
        <f t="shared" ref="AN68:AN131" si="35">IF(J68&lt;&gt;"",J68,"")</f>
        <v/>
      </c>
      <c r="AO68" s="19" t="str">
        <f t="shared" ref="AO68:AO131" si="36">IF(K68&lt;&gt;"",K68,"")</f>
        <v/>
      </c>
      <c r="AP68" s="19">
        <f t="shared" ref="AP68:AP131" si="37">IF(L68&lt;&gt;"",L68,"")</f>
        <v>19.899999999999999</v>
      </c>
      <c r="AQ68" s="19">
        <f t="shared" ref="AQ68:AQ131" si="38">IF(M68&lt;&gt;"",M68,"")</f>
        <v>19</v>
      </c>
      <c r="AR68" s="19">
        <f t="shared" ref="AR68:AR131" si="39">IF(O68&lt;&gt;"",O68,"")</f>
        <v>10.1</v>
      </c>
      <c r="AS68" s="19">
        <f t="shared" ref="AS68:AS131" si="40">IF(P68&lt;&gt;"",P68,"")</f>
        <v>19.100000000000001</v>
      </c>
      <c r="AT68" s="19">
        <f t="shared" ref="AT68:AT131" si="41">IF(Q68&lt;&gt;"",Q68,"")</f>
        <v>16.100000000000001</v>
      </c>
      <c r="AU68" s="19" t="str">
        <f t="shared" ref="AU68:AU131" si="42">IF(R68&lt;&gt;"",R68,"")</f>
        <v/>
      </c>
      <c r="AV68" s="19" t="str">
        <f t="shared" ref="AV68:AW131" si="43">IF(S68&lt;&gt;"",S68,"")</f>
        <v/>
      </c>
      <c r="AW68" s="19">
        <f t="shared" si="43"/>
        <v>7.4</v>
      </c>
      <c r="AX68" s="19" t="str">
        <f t="shared" ref="AX68:AX131" si="44">IF(U68&lt;&gt;"",U68,"")</f>
        <v/>
      </c>
      <c r="AY68" s="19" t="str">
        <f t="shared" ref="AY68:AY131" si="45">IF(W68&lt;&gt;"",W68,"")</f>
        <v/>
      </c>
      <c r="AZ68" s="19" t="str">
        <f t="shared" ref="AZ68:AZ131" si="46">IF(X68&lt;&gt;"",X68,"")</f>
        <v/>
      </c>
      <c r="BA68" s="19" t="str">
        <f t="shared" ref="BA68:BA131" si="47">IF(Y68&lt;&gt;"",Y68,"")</f>
        <v/>
      </c>
      <c r="BB68" s="19" t="str">
        <f t="shared" ref="BB68:BB131" si="48">IF(Z68&lt;&gt;"",Z68,"")</f>
        <v/>
      </c>
    </row>
    <row r="69" spans="1:54" s="21" customFormat="1" x14ac:dyDescent="0.25">
      <c r="A69" s="22">
        <f t="shared" si="24"/>
        <v>66</v>
      </c>
      <c r="B69" s="3" t="s">
        <v>129</v>
      </c>
      <c r="C69" s="3" t="s">
        <v>237</v>
      </c>
      <c r="D69" s="2" t="s">
        <v>368</v>
      </c>
      <c r="E69" s="5">
        <v>2004</v>
      </c>
      <c r="F69" s="26"/>
      <c r="G69" s="26"/>
      <c r="H69" s="26">
        <v>21</v>
      </c>
      <c r="I69" s="26"/>
      <c r="J69" s="26"/>
      <c r="K69" s="26"/>
      <c r="L69" s="26">
        <v>23.9</v>
      </c>
      <c r="M69" s="26">
        <v>17.399999999999999</v>
      </c>
      <c r="N69" s="27">
        <f>IF(COUNTA(F69:M69)&gt;1,(SMALL(F69:M69,1)+SMALL(F69:M69,2))/2,"")</f>
        <v>19.2</v>
      </c>
      <c r="O69" s="26">
        <v>11.1</v>
      </c>
      <c r="P69" s="26">
        <v>13.1</v>
      </c>
      <c r="Q69" s="26">
        <v>16.100000000000001</v>
      </c>
      <c r="R69" s="26"/>
      <c r="S69" s="26"/>
      <c r="T69" s="26">
        <v>11.4</v>
      </c>
      <c r="U69" s="26">
        <v>12.3</v>
      </c>
      <c r="V69" s="27">
        <f>IF(COUNTA(F69:G69)+COUNTA(L69:M69)+COUNTA(O69:P69)&gt;3,(SMALL(AC69:AH69,1)+SMALL(AC69:AH69,2)+SMALL(AC69:AH69,3)+SMALL(AC69:AH69,4))/4,"")</f>
        <v>16.375</v>
      </c>
      <c r="W69" s="26"/>
      <c r="X69" s="26"/>
      <c r="Y69" s="26"/>
      <c r="Z69" s="26"/>
      <c r="AA69" s="27">
        <f>IF(COUNTA(F69:M69)+COUNTA(O69:U69)+COUNTA(W69:Z69)&gt;3,(SMALL(AJ69:BB69,1)+SMALL(AJ69:BB69,2)+SMALL(AJ69:BB69,3)+SMALL(AJ69:BB69,4))/4,"")</f>
        <v>11.975</v>
      </c>
      <c r="AB69" s="35"/>
      <c r="AC69" s="19" t="str">
        <f t="shared" si="25"/>
        <v/>
      </c>
      <c r="AD69" s="19" t="str">
        <f t="shared" si="26"/>
        <v/>
      </c>
      <c r="AE69" s="19">
        <f t="shared" si="27"/>
        <v>23.9</v>
      </c>
      <c r="AF69" s="19">
        <f t="shared" si="28"/>
        <v>17.399999999999999</v>
      </c>
      <c r="AG69" s="19">
        <f t="shared" si="29"/>
        <v>11.1</v>
      </c>
      <c r="AH69" s="19">
        <f t="shared" si="30"/>
        <v>13.1</v>
      </c>
      <c r="AI69" s="18"/>
      <c r="AJ69" s="19" t="str">
        <f t="shared" si="31"/>
        <v/>
      </c>
      <c r="AK69" s="19" t="str">
        <f t="shared" si="32"/>
        <v/>
      </c>
      <c r="AL69" s="19">
        <f t="shared" si="33"/>
        <v>21</v>
      </c>
      <c r="AM69" s="19" t="str">
        <f t="shared" si="34"/>
        <v/>
      </c>
      <c r="AN69" s="19" t="str">
        <f t="shared" si="35"/>
        <v/>
      </c>
      <c r="AO69" s="19" t="str">
        <f t="shared" si="36"/>
        <v/>
      </c>
      <c r="AP69" s="19">
        <f t="shared" si="37"/>
        <v>23.9</v>
      </c>
      <c r="AQ69" s="19">
        <f t="shared" si="38"/>
        <v>17.399999999999999</v>
      </c>
      <c r="AR69" s="19">
        <f t="shared" si="39"/>
        <v>11.1</v>
      </c>
      <c r="AS69" s="19">
        <f t="shared" si="40"/>
        <v>13.1</v>
      </c>
      <c r="AT69" s="19">
        <f t="shared" si="41"/>
        <v>16.100000000000001</v>
      </c>
      <c r="AU69" s="19" t="str">
        <f t="shared" si="42"/>
        <v/>
      </c>
      <c r="AV69" s="19" t="str">
        <f t="shared" si="43"/>
        <v/>
      </c>
      <c r="AW69" s="19">
        <f t="shared" si="43"/>
        <v>11.4</v>
      </c>
      <c r="AX69" s="19">
        <f t="shared" si="44"/>
        <v>12.3</v>
      </c>
      <c r="AY69" s="19" t="str">
        <f t="shared" si="45"/>
        <v/>
      </c>
      <c r="AZ69" s="19" t="str">
        <f t="shared" si="46"/>
        <v/>
      </c>
      <c r="BA69" s="19" t="str">
        <f t="shared" si="47"/>
        <v/>
      </c>
      <c r="BB69" s="19" t="str">
        <f t="shared" si="48"/>
        <v/>
      </c>
    </row>
    <row r="70" spans="1:54" s="21" customFormat="1" x14ac:dyDescent="0.25">
      <c r="A70" s="22">
        <f t="shared" ref="A70:A127" si="49">IF(B70&lt;&gt;"",A69+1,"")</f>
        <v>67</v>
      </c>
      <c r="B70" s="3" t="s">
        <v>317</v>
      </c>
      <c r="C70" s="3" t="s">
        <v>318</v>
      </c>
      <c r="D70" s="2" t="s">
        <v>316</v>
      </c>
      <c r="E70" s="5">
        <v>1999</v>
      </c>
      <c r="F70" s="26"/>
      <c r="G70" s="26"/>
      <c r="H70" s="26"/>
      <c r="I70" s="26"/>
      <c r="J70" s="26"/>
      <c r="K70" s="26"/>
      <c r="L70" s="26">
        <v>15.8</v>
      </c>
      <c r="M70" s="26">
        <v>11.7</v>
      </c>
      <c r="N70" s="27">
        <f>IF(COUNTA(F70:M70)&gt;1,(SMALL(F70:M70,1)+SMALL(F70:M70,2))/2,"")</f>
        <v>13.75</v>
      </c>
      <c r="O70" s="26"/>
      <c r="P70" s="26"/>
      <c r="Q70" s="26"/>
      <c r="R70" s="26">
        <v>12</v>
      </c>
      <c r="S70" s="26"/>
      <c r="T70" s="26">
        <v>8.4</v>
      </c>
      <c r="U70" s="26">
        <v>17.7</v>
      </c>
      <c r="V70" s="27" t="str">
        <f>IF(COUNTA(F70:G70)+COUNTA(L70:M70)+COUNTA(O70:P70)&gt;3,(SMALL(AC70:AH70,1)+SMALL(AC70:AH70,2)+SMALL(AC70:AH70,3)+SMALL(AC70:AH70,4))/4,"")</f>
        <v/>
      </c>
      <c r="W70" s="26"/>
      <c r="X70" s="26"/>
      <c r="Y70" s="26"/>
      <c r="Z70" s="26"/>
      <c r="AA70" s="27">
        <f>IF(COUNTA(F70:M70)+COUNTA(O70:U70)+COUNTA(W70:Z70)&gt;3,(SMALL(AJ70:BB70,1)+SMALL(AJ70:BB70,2)+SMALL(AJ70:BB70,3)+SMALL(AJ70:BB70,4))/4,"")</f>
        <v>11.975000000000001</v>
      </c>
      <c r="AB70" s="35"/>
      <c r="AC70" s="19" t="str">
        <f t="shared" si="25"/>
        <v/>
      </c>
      <c r="AD70" s="19" t="str">
        <f t="shared" si="26"/>
        <v/>
      </c>
      <c r="AE70" s="19">
        <f t="shared" si="27"/>
        <v>15.8</v>
      </c>
      <c r="AF70" s="19">
        <f t="shared" si="28"/>
        <v>11.7</v>
      </c>
      <c r="AG70" s="19" t="str">
        <f t="shared" si="29"/>
        <v/>
      </c>
      <c r="AH70" s="19" t="str">
        <f t="shared" si="30"/>
        <v/>
      </c>
      <c r="AI70" s="18"/>
      <c r="AJ70" s="19" t="str">
        <f t="shared" si="31"/>
        <v/>
      </c>
      <c r="AK70" s="19" t="str">
        <f t="shared" si="32"/>
        <v/>
      </c>
      <c r="AL70" s="19" t="str">
        <f t="shared" si="33"/>
        <v/>
      </c>
      <c r="AM70" s="19" t="str">
        <f t="shared" si="34"/>
        <v/>
      </c>
      <c r="AN70" s="19" t="str">
        <f t="shared" si="35"/>
        <v/>
      </c>
      <c r="AO70" s="19" t="str">
        <f t="shared" si="36"/>
        <v/>
      </c>
      <c r="AP70" s="19">
        <f t="shared" si="37"/>
        <v>15.8</v>
      </c>
      <c r="AQ70" s="19">
        <f t="shared" si="38"/>
        <v>11.7</v>
      </c>
      <c r="AR70" s="19" t="str">
        <f t="shared" si="39"/>
        <v/>
      </c>
      <c r="AS70" s="19" t="str">
        <f t="shared" si="40"/>
        <v/>
      </c>
      <c r="AT70" s="19" t="str">
        <f t="shared" si="41"/>
        <v/>
      </c>
      <c r="AU70" s="19">
        <f t="shared" si="42"/>
        <v>12</v>
      </c>
      <c r="AV70" s="19" t="str">
        <f t="shared" si="43"/>
        <v/>
      </c>
      <c r="AW70" s="19">
        <f t="shared" si="43"/>
        <v>8.4</v>
      </c>
      <c r="AX70" s="19">
        <f t="shared" si="44"/>
        <v>17.7</v>
      </c>
      <c r="AY70" s="19" t="str">
        <f t="shared" si="45"/>
        <v/>
      </c>
      <c r="AZ70" s="19" t="str">
        <f t="shared" si="46"/>
        <v/>
      </c>
      <c r="BA70" s="19" t="str">
        <f t="shared" si="47"/>
        <v/>
      </c>
      <c r="BB70" s="19" t="str">
        <f t="shared" si="48"/>
        <v/>
      </c>
    </row>
    <row r="71" spans="1:54" s="21" customFormat="1" x14ac:dyDescent="0.25">
      <c r="A71" s="22">
        <f t="shared" si="49"/>
        <v>68</v>
      </c>
      <c r="B71" s="23" t="s">
        <v>127</v>
      </c>
      <c r="C71" s="24" t="s">
        <v>128</v>
      </c>
      <c r="D71" s="23" t="s">
        <v>367</v>
      </c>
      <c r="E71" s="25">
        <v>1998</v>
      </c>
      <c r="F71" s="32">
        <v>21</v>
      </c>
      <c r="G71" s="32"/>
      <c r="H71" s="32"/>
      <c r="I71" s="32"/>
      <c r="J71" s="32"/>
      <c r="K71" s="32"/>
      <c r="L71" s="32">
        <v>15</v>
      </c>
      <c r="M71" s="32">
        <v>15.1</v>
      </c>
      <c r="N71" s="33">
        <f>IF(COUNTA(F71:M71)&gt;1,(SMALL(F71:M71,1)+SMALL(F71:M71,2))/2,"")</f>
        <v>15.05</v>
      </c>
      <c r="O71" s="32">
        <v>16.100000000000001</v>
      </c>
      <c r="P71" s="32">
        <v>8.1</v>
      </c>
      <c r="Q71" s="32"/>
      <c r="R71" s="32">
        <v>14.7</v>
      </c>
      <c r="S71" s="32"/>
      <c r="T71" s="32">
        <v>12.4</v>
      </c>
      <c r="U71" s="32">
        <v>25.7</v>
      </c>
      <c r="V71" s="33">
        <f>IF(COUNTA(F71:G71)+COUNTA(L71:M71)+COUNTA(O71:P71)&gt;3,(SMALL(AC71:AH71,1)+SMALL(AC71:AH71,2)+SMALL(AC71:AH71,3)+SMALL(AC71:AH71,4))/4,"")</f>
        <v>13.575000000000001</v>
      </c>
      <c r="W71" s="32"/>
      <c r="X71" s="32"/>
      <c r="Y71" s="32"/>
      <c r="Z71" s="32"/>
      <c r="AA71" s="33">
        <f>IF(COUNTA(F71:M71)+COUNTA(O71:U71)+COUNTA(W71:Z71)&gt;3,(SMALL(AJ71:BB71,1)+SMALL(AJ71:BB71,2)+SMALL(AJ71:BB71,3)+SMALL(AJ71:BB71,4))/4,"")</f>
        <v>12.55</v>
      </c>
      <c r="AB71" s="35"/>
      <c r="AC71" s="19">
        <f t="shared" si="25"/>
        <v>21</v>
      </c>
      <c r="AD71" s="19" t="str">
        <f t="shared" si="26"/>
        <v/>
      </c>
      <c r="AE71" s="19">
        <f t="shared" si="27"/>
        <v>15</v>
      </c>
      <c r="AF71" s="19">
        <f t="shared" si="28"/>
        <v>15.1</v>
      </c>
      <c r="AG71" s="19">
        <f t="shared" si="29"/>
        <v>16.100000000000001</v>
      </c>
      <c r="AH71" s="19">
        <f t="shared" si="30"/>
        <v>8.1</v>
      </c>
      <c r="AI71" s="18"/>
      <c r="AJ71" s="19">
        <f t="shared" si="31"/>
        <v>21</v>
      </c>
      <c r="AK71" s="19" t="str">
        <f t="shared" si="32"/>
        <v/>
      </c>
      <c r="AL71" s="19" t="str">
        <f t="shared" si="33"/>
        <v/>
      </c>
      <c r="AM71" s="19" t="str">
        <f t="shared" si="34"/>
        <v/>
      </c>
      <c r="AN71" s="19" t="str">
        <f t="shared" si="35"/>
        <v/>
      </c>
      <c r="AO71" s="19" t="str">
        <f t="shared" si="36"/>
        <v/>
      </c>
      <c r="AP71" s="19">
        <f t="shared" si="37"/>
        <v>15</v>
      </c>
      <c r="AQ71" s="19">
        <f t="shared" si="38"/>
        <v>15.1</v>
      </c>
      <c r="AR71" s="19">
        <f t="shared" si="39"/>
        <v>16.100000000000001</v>
      </c>
      <c r="AS71" s="19">
        <f t="shared" si="40"/>
        <v>8.1</v>
      </c>
      <c r="AT71" s="19" t="str">
        <f t="shared" si="41"/>
        <v/>
      </c>
      <c r="AU71" s="19">
        <f t="shared" si="42"/>
        <v>14.7</v>
      </c>
      <c r="AV71" s="19" t="str">
        <f t="shared" si="43"/>
        <v/>
      </c>
      <c r="AW71" s="19">
        <f t="shared" si="43"/>
        <v>12.4</v>
      </c>
      <c r="AX71" s="19">
        <f t="shared" si="44"/>
        <v>25.7</v>
      </c>
      <c r="AY71" s="19" t="str">
        <f t="shared" si="45"/>
        <v/>
      </c>
      <c r="AZ71" s="19" t="str">
        <f t="shared" si="46"/>
        <v/>
      </c>
      <c r="BA71" s="19" t="str">
        <f t="shared" si="47"/>
        <v/>
      </c>
      <c r="BB71" s="19" t="str">
        <f t="shared" si="48"/>
        <v/>
      </c>
    </row>
    <row r="72" spans="1:54" s="21" customFormat="1" x14ac:dyDescent="0.25">
      <c r="A72" s="22">
        <f t="shared" si="49"/>
        <v>69</v>
      </c>
      <c r="B72" s="23" t="s">
        <v>155</v>
      </c>
      <c r="C72" s="23" t="s">
        <v>156</v>
      </c>
      <c r="D72" s="23" t="s">
        <v>137</v>
      </c>
      <c r="E72" s="25">
        <v>2002</v>
      </c>
      <c r="F72" s="32">
        <v>20.399999999999999</v>
      </c>
      <c r="G72" s="32"/>
      <c r="H72" s="32">
        <v>18.100000000000001</v>
      </c>
      <c r="I72" s="32"/>
      <c r="J72" s="32"/>
      <c r="K72" s="32"/>
      <c r="L72" s="32">
        <v>21.9</v>
      </c>
      <c r="M72" s="32">
        <v>24</v>
      </c>
      <c r="N72" s="33">
        <f>IF(COUNTA(F72:M72)&gt;1,(SMALL(F72:M72,1)+SMALL(F72:M72,2))/2,"")</f>
        <v>19.25</v>
      </c>
      <c r="O72" s="32">
        <v>14.1</v>
      </c>
      <c r="P72" s="32">
        <v>16.100000000000001</v>
      </c>
      <c r="Q72" s="32">
        <v>13.1</v>
      </c>
      <c r="R72" s="32"/>
      <c r="S72" s="32"/>
      <c r="T72" s="32">
        <v>10.4</v>
      </c>
      <c r="U72" s="32">
        <v>13.3</v>
      </c>
      <c r="V72" s="33">
        <f>IF(COUNTA(F72:G72)+COUNTA(L72:M72)+COUNTA(O72:P72)&gt;3,(SMALL(AC72:AH72,1)+SMALL(AC72:AH72,2)+SMALL(AC72:AH72,3)+SMALL(AC72:AH72,4))/4,"")</f>
        <v>18.125</v>
      </c>
      <c r="W72" s="32"/>
      <c r="X72" s="32"/>
      <c r="Y72" s="32"/>
      <c r="Z72" s="32">
        <v>18.600000000000001</v>
      </c>
      <c r="AA72" s="33">
        <f>IF(COUNTA(F72:M72)+COUNTA(O72:U72)+COUNTA(W72:Z72)&gt;3,(SMALL(AJ72:BB72,1)+SMALL(AJ72:BB72,2)+SMALL(AJ72:BB72,3)+SMALL(AJ72:BB72,4))/4,"")</f>
        <v>12.725</v>
      </c>
      <c r="AB72" s="35"/>
      <c r="AC72" s="19">
        <f t="shared" si="25"/>
        <v>20.399999999999999</v>
      </c>
      <c r="AD72" s="19" t="str">
        <f t="shared" si="26"/>
        <v/>
      </c>
      <c r="AE72" s="19">
        <f t="shared" si="27"/>
        <v>21.9</v>
      </c>
      <c r="AF72" s="19">
        <f t="shared" si="28"/>
        <v>24</v>
      </c>
      <c r="AG72" s="19">
        <f t="shared" si="29"/>
        <v>14.1</v>
      </c>
      <c r="AH72" s="19">
        <f t="shared" si="30"/>
        <v>16.100000000000001</v>
      </c>
      <c r="AI72" s="18"/>
      <c r="AJ72" s="19">
        <f t="shared" si="31"/>
        <v>20.399999999999999</v>
      </c>
      <c r="AK72" s="19" t="str">
        <f t="shared" si="32"/>
        <v/>
      </c>
      <c r="AL72" s="19">
        <f t="shared" si="33"/>
        <v>18.100000000000001</v>
      </c>
      <c r="AM72" s="19" t="str">
        <f t="shared" si="34"/>
        <v/>
      </c>
      <c r="AN72" s="19" t="str">
        <f t="shared" si="35"/>
        <v/>
      </c>
      <c r="AO72" s="19" t="str">
        <f t="shared" si="36"/>
        <v/>
      </c>
      <c r="AP72" s="19">
        <f t="shared" si="37"/>
        <v>21.9</v>
      </c>
      <c r="AQ72" s="19">
        <f t="shared" si="38"/>
        <v>24</v>
      </c>
      <c r="AR72" s="19">
        <f t="shared" si="39"/>
        <v>14.1</v>
      </c>
      <c r="AS72" s="19">
        <f t="shared" si="40"/>
        <v>16.100000000000001</v>
      </c>
      <c r="AT72" s="19">
        <f t="shared" si="41"/>
        <v>13.1</v>
      </c>
      <c r="AU72" s="19" t="str">
        <f t="shared" si="42"/>
        <v/>
      </c>
      <c r="AV72" s="19" t="str">
        <f t="shared" si="43"/>
        <v/>
      </c>
      <c r="AW72" s="19">
        <f t="shared" si="43"/>
        <v>10.4</v>
      </c>
      <c r="AX72" s="19">
        <f t="shared" si="44"/>
        <v>13.3</v>
      </c>
      <c r="AY72" s="19" t="str">
        <f t="shared" si="45"/>
        <v/>
      </c>
      <c r="AZ72" s="19" t="str">
        <f t="shared" si="46"/>
        <v/>
      </c>
      <c r="BA72" s="19" t="str">
        <f t="shared" si="47"/>
        <v/>
      </c>
      <c r="BB72" s="19">
        <f t="shared" si="48"/>
        <v>18.600000000000001</v>
      </c>
    </row>
    <row r="73" spans="1:54" s="21" customFormat="1" x14ac:dyDescent="0.25">
      <c r="A73" s="22">
        <f t="shared" si="49"/>
        <v>70</v>
      </c>
      <c r="B73" s="23" t="s">
        <v>151</v>
      </c>
      <c r="C73" s="23" t="s">
        <v>81</v>
      </c>
      <c r="D73" s="23" t="s">
        <v>29</v>
      </c>
      <c r="E73" s="25">
        <v>2001</v>
      </c>
      <c r="F73" s="32">
        <v>10.4</v>
      </c>
      <c r="G73" s="32"/>
      <c r="H73" s="32"/>
      <c r="I73" s="32"/>
      <c r="J73" s="32"/>
      <c r="K73" s="32"/>
      <c r="L73" s="32">
        <v>19</v>
      </c>
      <c r="M73" s="32">
        <v>9.6999999999999993</v>
      </c>
      <c r="N73" s="33">
        <f>IF(COUNTA(F73:M73)&gt;1,(SMALL(F73:M73,1)+SMALL(F73:M73,2))/2,"")</f>
        <v>10.050000000000001</v>
      </c>
      <c r="O73" s="32">
        <v>21.1</v>
      </c>
      <c r="P73" s="32">
        <v>14.1</v>
      </c>
      <c r="Q73" s="32">
        <v>18.100000000000001</v>
      </c>
      <c r="R73" s="32"/>
      <c r="S73" s="32"/>
      <c r="T73" s="32"/>
      <c r="U73" s="32"/>
      <c r="V73" s="33">
        <f>IF(COUNTA(F73:G73)+COUNTA(L73:M73)+COUNTA(O73:P73)&gt;3,(SMALL(AC73:AH73,1)+SMALL(AC73:AH73,2)+SMALL(AC73:AH73,3)+SMALL(AC73:AH73,4))/4,"")</f>
        <v>13.3</v>
      </c>
      <c r="W73" s="32"/>
      <c r="X73" s="32"/>
      <c r="Y73" s="32"/>
      <c r="Z73" s="32"/>
      <c r="AA73" s="33">
        <f>IF(COUNTA(F73:M73)+COUNTA(O73:U73)+COUNTA(W73:Z73)&gt;3,(SMALL(AJ73:BB73,1)+SMALL(AJ73:BB73,2)+SMALL(AJ73:BB73,3)+SMALL(AJ73:BB73,4))/4,"")</f>
        <v>13.075000000000001</v>
      </c>
      <c r="AB73" s="35"/>
      <c r="AC73" s="19">
        <f t="shared" si="25"/>
        <v>10.4</v>
      </c>
      <c r="AD73" s="19" t="str">
        <f t="shared" si="26"/>
        <v/>
      </c>
      <c r="AE73" s="19">
        <f t="shared" si="27"/>
        <v>19</v>
      </c>
      <c r="AF73" s="19">
        <f t="shared" si="28"/>
        <v>9.6999999999999993</v>
      </c>
      <c r="AG73" s="19">
        <f t="shared" si="29"/>
        <v>21.1</v>
      </c>
      <c r="AH73" s="19">
        <f t="shared" si="30"/>
        <v>14.1</v>
      </c>
      <c r="AI73" s="18"/>
      <c r="AJ73" s="19">
        <f t="shared" si="31"/>
        <v>10.4</v>
      </c>
      <c r="AK73" s="19" t="str">
        <f t="shared" si="32"/>
        <v/>
      </c>
      <c r="AL73" s="19" t="str">
        <f t="shared" si="33"/>
        <v/>
      </c>
      <c r="AM73" s="19" t="str">
        <f t="shared" si="34"/>
        <v/>
      </c>
      <c r="AN73" s="19" t="str">
        <f t="shared" si="35"/>
        <v/>
      </c>
      <c r="AO73" s="19" t="str">
        <f t="shared" si="36"/>
        <v/>
      </c>
      <c r="AP73" s="19">
        <f t="shared" si="37"/>
        <v>19</v>
      </c>
      <c r="AQ73" s="19">
        <f t="shared" si="38"/>
        <v>9.6999999999999993</v>
      </c>
      <c r="AR73" s="19">
        <f t="shared" si="39"/>
        <v>21.1</v>
      </c>
      <c r="AS73" s="19">
        <f t="shared" si="40"/>
        <v>14.1</v>
      </c>
      <c r="AT73" s="19">
        <f t="shared" si="41"/>
        <v>18.100000000000001</v>
      </c>
      <c r="AU73" s="19" t="str">
        <f t="shared" si="42"/>
        <v/>
      </c>
      <c r="AV73" s="19" t="str">
        <f t="shared" si="43"/>
        <v/>
      </c>
      <c r="AW73" s="19" t="str">
        <f t="shared" si="43"/>
        <v/>
      </c>
      <c r="AX73" s="19" t="str">
        <f t="shared" si="44"/>
        <v/>
      </c>
      <c r="AY73" s="19" t="str">
        <f t="shared" si="45"/>
        <v/>
      </c>
      <c r="AZ73" s="19" t="str">
        <f t="shared" si="46"/>
        <v/>
      </c>
      <c r="BA73" s="19" t="str">
        <f t="shared" si="47"/>
        <v/>
      </c>
      <c r="BB73" s="19" t="str">
        <f t="shared" si="48"/>
        <v/>
      </c>
    </row>
    <row r="74" spans="1:54" s="21" customFormat="1" x14ac:dyDescent="0.25">
      <c r="A74" s="22">
        <f t="shared" si="49"/>
        <v>71</v>
      </c>
      <c r="B74" s="23" t="s">
        <v>113</v>
      </c>
      <c r="C74" s="23" t="s">
        <v>114</v>
      </c>
      <c r="D74" s="23" t="s">
        <v>46</v>
      </c>
      <c r="E74" s="25">
        <v>2002</v>
      </c>
      <c r="F74" s="32">
        <v>18.399999999999999</v>
      </c>
      <c r="G74" s="32"/>
      <c r="H74" s="32">
        <v>6.5</v>
      </c>
      <c r="I74" s="32"/>
      <c r="J74" s="32"/>
      <c r="K74" s="32"/>
      <c r="L74" s="32">
        <v>17.7</v>
      </c>
      <c r="M74" s="32">
        <v>27.9</v>
      </c>
      <c r="N74" s="33">
        <f>IF(COUNTA(F74:M74)&gt;1,(SMALL(F74:M74,1)+SMALL(F74:M74,2))/2,"")</f>
        <v>12.1</v>
      </c>
      <c r="O74" s="32">
        <v>15.1</v>
      </c>
      <c r="P74" s="32">
        <v>18.100000000000001</v>
      </c>
      <c r="Q74" s="32">
        <v>14.1</v>
      </c>
      <c r="R74" s="32">
        <v>17.399999999999999</v>
      </c>
      <c r="S74" s="32"/>
      <c r="T74" s="32"/>
      <c r="U74" s="32">
        <v>19.3</v>
      </c>
      <c r="V74" s="33">
        <f>IF(COUNTA(F74:G74)+COUNTA(L74:M74)+COUNTA(O74:P74)&gt;3,(SMALL(AC74:AH74,1)+SMALL(AC74:AH74,2)+SMALL(AC74:AH74,3)+SMALL(AC74:AH74,4))/4,"")</f>
        <v>17.324999999999999</v>
      </c>
      <c r="W74" s="32"/>
      <c r="X74" s="32"/>
      <c r="Y74" s="32"/>
      <c r="Z74" s="32"/>
      <c r="AA74" s="33">
        <f>IF(COUNTA(F74:M74)+COUNTA(O74:U74)+COUNTA(W74:Z74)&gt;3,(SMALL(AJ74:BB74,1)+SMALL(AJ74:BB74,2)+SMALL(AJ74:BB74,3)+SMALL(AJ74:BB74,4))/4,"")</f>
        <v>13.275</v>
      </c>
      <c r="AB74" s="35"/>
      <c r="AC74" s="19">
        <f t="shared" si="25"/>
        <v>18.399999999999999</v>
      </c>
      <c r="AD74" s="19" t="str">
        <f t="shared" si="26"/>
        <v/>
      </c>
      <c r="AE74" s="19">
        <f t="shared" si="27"/>
        <v>17.7</v>
      </c>
      <c r="AF74" s="19">
        <f t="shared" si="28"/>
        <v>27.9</v>
      </c>
      <c r="AG74" s="19">
        <f t="shared" si="29"/>
        <v>15.1</v>
      </c>
      <c r="AH74" s="19">
        <f t="shared" si="30"/>
        <v>18.100000000000001</v>
      </c>
      <c r="AI74" s="18"/>
      <c r="AJ74" s="19">
        <f t="shared" si="31"/>
        <v>18.399999999999999</v>
      </c>
      <c r="AK74" s="19" t="str">
        <f t="shared" si="32"/>
        <v/>
      </c>
      <c r="AL74" s="19">
        <f t="shared" si="33"/>
        <v>6.5</v>
      </c>
      <c r="AM74" s="19" t="str">
        <f t="shared" si="34"/>
        <v/>
      </c>
      <c r="AN74" s="19" t="str">
        <f t="shared" si="35"/>
        <v/>
      </c>
      <c r="AO74" s="19" t="str">
        <f t="shared" si="36"/>
        <v/>
      </c>
      <c r="AP74" s="19">
        <f t="shared" si="37"/>
        <v>17.7</v>
      </c>
      <c r="AQ74" s="19">
        <f t="shared" si="38"/>
        <v>27.9</v>
      </c>
      <c r="AR74" s="19">
        <f t="shared" si="39"/>
        <v>15.1</v>
      </c>
      <c r="AS74" s="19">
        <f t="shared" si="40"/>
        <v>18.100000000000001</v>
      </c>
      <c r="AT74" s="19">
        <f t="shared" si="41"/>
        <v>14.1</v>
      </c>
      <c r="AU74" s="19">
        <f t="shared" si="42"/>
        <v>17.399999999999999</v>
      </c>
      <c r="AV74" s="19" t="str">
        <f t="shared" si="43"/>
        <v/>
      </c>
      <c r="AW74" s="19" t="str">
        <f t="shared" si="43"/>
        <v/>
      </c>
      <c r="AX74" s="19">
        <f t="shared" si="44"/>
        <v>19.3</v>
      </c>
      <c r="AY74" s="19" t="str">
        <f t="shared" si="45"/>
        <v/>
      </c>
      <c r="AZ74" s="19" t="str">
        <f t="shared" si="46"/>
        <v/>
      </c>
      <c r="BA74" s="19" t="str">
        <f t="shared" si="47"/>
        <v/>
      </c>
      <c r="BB74" s="19" t="str">
        <f t="shared" si="48"/>
        <v/>
      </c>
    </row>
    <row r="75" spans="1:54" s="21" customFormat="1" x14ac:dyDescent="0.25">
      <c r="A75" s="22">
        <f t="shared" si="49"/>
        <v>72</v>
      </c>
      <c r="B75" s="23" t="s">
        <v>111</v>
      </c>
      <c r="C75" s="23" t="s">
        <v>112</v>
      </c>
      <c r="D75" s="23" t="s">
        <v>29</v>
      </c>
      <c r="E75" s="25">
        <v>2001</v>
      </c>
      <c r="F75" s="32">
        <v>16.399999999999999</v>
      </c>
      <c r="G75" s="32"/>
      <c r="H75" s="32"/>
      <c r="I75" s="32"/>
      <c r="J75" s="32"/>
      <c r="K75" s="32"/>
      <c r="L75" s="32">
        <v>26</v>
      </c>
      <c r="M75" s="32"/>
      <c r="N75" s="33">
        <f>IF(COUNTA(F75:M75)&gt;1,(SMALL(F75:M75,1)+SMALL(F75:M75,2))/2,"")</f>
        <v>21.2</v>
      </c>
      <c r="O75" s="32">
        <v>13.1</v>
      </c>
      <c r="P75" s="32">
        <v>14.1</v>
      </c>
      <c r="Q75" s="32">
        <v>10.1</v>
      </c>
      <c r="R75" s="32"/>
      <c r="S75" s="32"/>
      <c r="T75" s="32"/>
      <c r="U75" s="32"/>
      <c r="V75" s="33">
        <f>IF(COUNTA(F75:G75)+COUNTA(L75:M75)+COUNTA(O75:P75)&gt;3,(SMALL(AC75:AH75,1)+SMALL(AC75:AH75,2)+SMALL(AC75:AH75,3)+SMALL(AC75:AH75,4))/4,"")</f>
        <v>17.399999999999999</v>
      </c>
      <c r="W75" s="32"/>
      <c r="X75" s="32"/>
      <c r="Y75" s="32"/>
      <c r="Z75" s="32"/>
      <c r="AA75" s="33">
        <f>IF(COUNTA(F75:M75)+COUNTA(O75:U75)+COUNTA(W75:Z75)&gt;3,(SMALL(AJ75:BB75,1)+SMALL(AJ75:BB75,2)+SMALL(AJ75:BB75,3)+SMALL(AJ75:BB75,4))/4,"")</f>
        <v>13.424999999999999</v>
      </c>
      <c r="AB75" s="35"/>
      <c r="AC75" s="19">
        <f t="shared" si="25"/>
        <v>16.399999999999999</v>
      </c>
      <c r="AD75" s="19" t="str">
        <f t="shared" si="26"/>
        <v/>
      </c>
      <c r="AE75" s="19">
        <f t="shared" si="27"/>
        <v>26</v>
      </c>
      <c r="AF75" s="19" t="str">
        <f t="shared" si="28"/>
        <v/>
      </c>
      <c r="AG75" s="19">
        <f t="shared" si="29"/>
        <v>13.1</v>
      </c>
      <c r="AH75" s="19">
        <f t="shared" si="30"/>
        <v>14.1</v>
      </c>
      <c r="AI75" s="18"/>
      <c r="AJ75" s="19">
        <f t="shared" si="31"/>
        <v>16.399999999999999</v>
      </c>
      <c r="AK75" s="19" t="str">
        <f t="shared" si="32"/>
        <v/>
      </c>
      <c r="AL75" s="19" t="str">
        <f t="shared" si="33"/>
        <v/>
      </c>
      <c r="AM75" s="19" t="str">
        <f t="shared" si="34"/>
        <v/>
      </c>
      <c r="AN75" s="19" t="str">
        <f t="shared" si="35"/>
        <v/>
      </c>
      <c r="AO75" s="19" t="str">
        <f t="shared" si="36"/>
        <v/>
      </c>
      <c r="AP75" s="19">
        <f t="shared" si="37"/>
        <v>26</v>
      </c>
      <c r="AQ75" s="19" t="str">
        <f t="shared" si="38"/>
        <v/>
      </c>
      <c r="AR75" s="19">
        <f t="shared" si="39"/>
        <v>13.1</v>
      </c>
      <c r="AS75" s="19">
        <f t="shared" si="40"/>
        <v>14.1</v>
      </c>
      <c r="AT75" s="19">
        <f t="shared" si="41"/>
        <v>10.1</v>
      </c>
      <c r="AU75" s="19" t="str">
        <f t="shared" si="42"/>
        <v/>
      </c>
      <c r="AV75" s="19" t="str">
        <f t="shared" si="43"/>
        <v/>
      </c>
      <c r="AW75" s="19" t="str">
        <f t="shared" si="43"/>
        <v/>
      </c>
      <c r="AX75" s="19" t="str">
        <f t="shared" si="44"/>
        <v/>
      </c>
      <c r="AY75" s="19" t="str">
        <f t="shared" si="45"/>
        <v/>
      </c>
      <c r="AZ75" s="19" t="str">
        <f t="shared" si="46"/>
        <v/>
      </c>
      <c r="BA75" s="19" t="str">
        <f t="shared" si="47"/>
        <v/>
      </c>
      <c r="BB75" s="19" t="str">
        <f t="shared" si="48"/>
        <v/>
      </c>
    </row>
    <row r="76" spans="1:54" s="21" customFormat="1" x14ac:dyDescent="0.25">
      <c r="A76" s="22">
        <f t="shared" si="49"/>
        <v>73</v>
      </c>
      <c r="B76" s="23" t="s">
        <v>125</v>
      </c>
      <c r="C76" s="23" t="s">
        <v>126</v>
      </c>
      <c r="D76" s="23" t="s">
        <v>187</v>
      </c>
      <c r="E76" s="25">
        <v>1999</v>
      </c>
      <c r="F76" s="32">
        <v>18</v>
      </c>
      <c r="G76" s="32">
        <v>31</v>
      </c>
      <c r="H76" s="32">
        <v>16.100000000000001</v>
      </c>
      <c r="I76" s="32"/>
      <c r="J76" s="32"/>
      <c r="K76" s="32"/>
      <c r="L76" s="32">
        <v>18.899999999999999</v>
      </c>
      <c r="M76" s="32">
        <v>36</v>
      </c>
      <c r="N76" s="33">
        <f>IF(COUNTA(F76:M76)&gt;1,(SMALL(F76:M76,1)+SMALL(F76:M76,2))/2,"")</f>
        <v>17.05</v>
      </c>
      <c r="O76" s="32">
        <v>12.1</v>
      </c>
      <c r="P76" s="32">
        <v>8.1</v>
      </c>
      <c r="Q76" s="32">
        <v>23.1</v>
      </c>
      <c r="R76" s="32"/>
      <c r="S76" s="32"/>
      <c r="T76" s="32"/>
      <c r="U76" s="32">
        <v>24.7</v>
      </c>
      <c r="V76" s="33">
        <f>IF(COUNTA(F76:G76)+COUNTA(L76:M76)+COUNTA(O76:P76)&gt;3,(SMALL(AC76:AH76,1)+SMALL(AC76:AH76,2)+SMALL(AC76:AH76,3)+SMALL(AC76:AH76,4))/4,"")</f>
        <v>14.275</v>
      </c>
      <c r="W76" s="32"/>
      <c r="X76" s="32"/>
      <c r="Y76" s="32"/>
      <c r="Z76" s="32"/>
      <c r="AA76" s="33">
        <f>IF(COUNTA(F76:M76)+COUNTA(O76:U76)+COUNTA(W76:Z76)&gt;3,(SMALL(AJ76:BB76,1)+SMALL(AJ76:BB76,2)+SMALL(AJ76:BB76,3)+SMALL(AJ76:BB76,4))/4,"")</f>
        <v>13.574999999999999</v>
      </c>
      <c r="AB76" s="35"/>
      <c r="AC76" s="19">
        <f t="shared" si="25"/>
        <v>18</v>
      </c>
      <c r="AD76" s="19">
        <f t="shared" si="26"/>
        <v>31</v>
      </c>
      <c r="AE76" s="19">
        <f t="shared" si="27"/>
        <v>18.899999999999999</v>
      </c>
      <c r="AF76" s="19">
        <f t="shared" si="28"/>
        <v>36</v>
      </c>
      <c r="AG76" s="19">
        <f t="shared" si="29"/>
        <v>12.1</v>
      </c>
      <c r="AH76" s="19">
        <f t="shared" si="30"/>
        <v>8.1</v>
      </c>
      <c r="AI76" s="18"/>
      <c r="AJ76" s="19">
        <f t="shared" si="31"/>
        <v>18</v>
      </c>
      <c r="AK76" s="19">
        <f t="shared" si="32"/>
        <v>31</v>
      </c>
      <c r="AL76" s="19">
        <f t="shared" si="33"/>
        <v>16.100000000000001</v>
      </c>
      <c r="AM76" s="19" t="str">
        <f t="shared" si="34"/>
        <v/>
      </c>
      <c r="AN76" s="19" t="str">
        <f t="shared" si="35"/>
        <v/>
      </c>
      <c r="AO76" s="19" t="str">
        <f t="shared" si="36"/>
        <v/>
      </c>
      <c r="AP76" s="19">
        <f t="shared" si="37"/>
        <v>18.899999999999999</v>
      </c>
      <c r="AQ76" s="19">
        <f t="shared" si="38"/>
        <v>36</v>
      </c>
      <c r="AR76" s="19">
        <f t="shared" si="39"/>
        <v>12.1</v>
      </c>
      <c r="AS76" s="19">
        <f t="shared" si="40"/>
        <v>8.1</v>
      </c>
      <c r="AT76" s="19">
        <f t="shared" si="41"/>
        <v>23.1</v>
      </c>
      <c r="AU76" s="19" t="str">
        <f t="shared" si="42"/>
        <v/>
      </c>
      <c r="AV76" s="19" t="str">
        <f t="shared" si="43"/>
        <v/>
      </c>
      <c r="AW76" s="19" t="str">
        <f t="shared" si="43"/>
        <v/>
      </c>
      <c r="AX76" s="19">
        <f t="shared" si="44"/>
        <v>24.7</v>
      </c>
      <c r="AY76" s="19" t="str">
        <f t="shared" si="45"/>
        <v/>
      </c>
      <c r="AZ76" s="19" t="str">
        <f t="shared" si="46"/>
        <v/>
      </c>
      <c r="BA76" s="19" t="str">
        <f t="shared" si="47"/>
        <v/>
      </c>
      <c r="BB76" s="19" t="str">
        <f t="shared" si="48"/>
        <v/>
      </c>
    </row>
    <row r="77" spans="1:54" s="21" customFormat="1" x14ac:dyDescent="0.25">
      <c r="A77" s="22">
        <f t="shared" si="49"/>
        <v>74</v>
      </c>
      <c r="B77" s="23" t="s">
        <v>145</v>
      </c>
      <c r="C77" s="23" t="s">
        <v>146</v>
      </c>
      <c r="D77" s="23" t="s">
        <v>29</v>
      </c>
      <c r="E77" s="25">
        <v>2001</v>
      </c>
      <c r="F77" s="32">
        <v>30.4</v>
      </c>
      <c r="G77" s="32"/>
      <c r="H77" s="32"/>
      <c r="I77" s="32"/>
      <c r="J77" s="32"/>
      <c r="K77" s="32"/>
      <c r="L77" s="32">
        <v>15</v>
      </c>
      <c r="M77" s="32">
        <v>15.7</v>
      </c>
      <c r="N77" s="33">
        <f>IF(COUNTA(F77:M77)&gt;1,(SMALL(F77:M77,1)+SMALL(F77:M77,2))/2,"")</f>
        <v>15.35</v>
      </c>
      <c r="O77" s="32">
        <v>13.1</v>
      </c>
      <c r="P77" s="32">
        <v>17.100000000000001</v>
      </c>
      <c r="Q77" s="32">
        <v>11.1</v>
      </c>
      <c r="R77" s="32"/>
      <c r="S77" s="32"/>
      <c r="T77" s="32"/>
      <c r="U77" s="32"/>
      <c r="V77" s="33">
        <f>IF(COUNTA(F77:G77)+COUNTA(L77:M77)+COUNTA(O77:P77)&gt;3,(SMALL(AC77:AH77,1)+SMALL(AC77:AH77,2)+SMALL(AC77:AH77,3)+SMALL(AC77:AH77,4))/4,"")</f>
        <v>15.225</v>
      </c>
      <c r="W77" s="32"/>
      <c r="X77" s="32"/>
      <c r="Y77" s="32"/>
      <c r="Z77" s="32"/>
      <c r="AA77" s="33">
        <f>IF(COUNTA(F77:M77)+COUNTA(O77:U77)+COUNTA(W77:Z77)&gt;3,(SMALL(AJ77:BB77,1)+SMALL(AJ77:BB77,2)+SMALL(AJ77:BB77,3)+SMALL(AJ77:BB77,4))/4,"")</f>
        <v>13.725000000000001</v>
      </c>
      <c r="AB77" s="35"/>
      <c r="AC77" s="19">
        <f t="shared" si="25"/>
        <v>30.4</v>
      </c>
      <c r="AD77" s="19" t="str">
        <f t="shared" si="26"/>
        <v/>
      </c>
      <c r="AE77" s="19">
        <f t="shared" si="27"/>
        <v>15</v>
      </c>
      <c r="AF77" s="19">
        <f t="shared" si="28"/>
        <v>15.7</v>
      </c>
      <c r="AG77" s="19">
        <f t="shared" si="29"/>
        <v>13.1</v>
      </c>
      <c r="AH77" s="19">
        <f t="shared" si="30"/>
        <v>17.100000000000001</v>
      </c>
      <c r="AI77" s="18"/>
      <c r="AJ77" s="19">
        <f t="shared" si="31"/>
        <v>30.4</v>
      </c>
      <c r="AK77" s="19" t="str">
        <f t="shared" si="32"/>
        <v/>
      </c>
      <c r="AL77" s="19" t="str">
        <f t="shared" si="33"/>
        <v/>
      </c>
      <c r="AM77" s="19" t="str">
        <f t="shared" si="34"/>
        <v/>
      </c>
      <c r="AN77" s="19" t="str">
        <f t="shared" si="35"/>
        <v/>
      </c>
      <c r="AO77" s="19" t="str">
        <f t="shared" si="36"/>
        <v/>
      </c>
      <c r="AP77" s="19">
        <f t="shared" si="37"/>
        <v>15</v>
      </c>
      <c r="AQ77" s="19">
        <f t="shared" si="38"/>
        <v>15.7</v>
      </c>
      <c r="AR77" s="19">
        <f t="shared" si="39"/>
        <v>13.1</v>
      </c>
      <c r="AS77" s="19">
        <f t="shared" si="40"/>
        <v>17.100000000000001</v>
      </c>
      <c r="AT77" s="19">
        <f t="shared" si="41"/>
        <v>11.1</v>
      </c>
      <c r="AU77" s="19" t="str">
        <f t="shared" si="42"/>
        <v/>
      </c>
      <c r="AV77" s="19" t="str">
        <f t="shared" si="43"/>
        <v/>
      </c>
      <c r="AW77" s="19" t="str">
        <f t="shared" si="43"/>
        <v/>
      </c>
      <c r="AX77" s="19" t="str">
        <f t="shared" si="44"/>
        <v/>
      </c>
      <c r="AY77" s="19" t="str">
        <f t="shared" si="45"/>
        <v/>
      </c>
      <c r="AZ77" s="19" t="str">
        <f t="shared" si="46"/>
        <v/>
      </c>
      <c r="BA77" s="19" t="str">
        <f t="shared" si="47"/>
        <v/>
      </c>
      <c r="BB77" s="19" t="str">
        <f t="shared" si="48"/>
        <v/>
      </c>
    </row>
    <row r="78" spans="1:54" s="21" customFormat="1" x14ac:dyDescent="0.25">
      <c r="A78" s="22">
        <f t="shared" si="49"/>
        <v>75</v>
      </c>
      <c r="B78" s="3" t="s">
        <v>238</v>
      </c>
      <c r="C78" s="3" t="s">
        <v>45</v>
      </c>
      <c r="D78" s="2" t="s">
        <v>365</v>
      </c>
      <c r="E78" s="5">
        <v>1997</v>
      </c>
      <c r="F78" s="26"/>
      <c r="G78" s="26"/>
      <c r="H78" s="26">
        <v>13.4</v>
      </c>
      <c r="I78" s="26"/>
      <c r="J78" s="26"/>
      <c r="K78" s="26"/>
      <c r="L78" s="26">
        <v>11</v>
      </c>
      <c r="M78" s="26">
        <v>23.4</v>
      </c>
      <c r="N78" s="27">
        <f>IF(COUNTA(F78:M78)&gt;1,(SMALL(F78:M78,1)+SMALL(F78:M78,2))/2,"")</f>
        <v>12.2</v>
      </c>
      <c r="O78" s="26"/>
      <c r="P78" s="26"/>
      <c r="Q78" s="26"/>
      <c r="R78" s="26">
        <v>9.3000000000000007</v>
      </c>
      <c r="S78" s="26"/>
      <c r="T78" s="26"/>
      <c r="U78" s="26">
        <v>21.7</v>
      </c>
      <c r="V78" s="27" t="str">
        <f>IF(COUNTA(F78:G78)+COUNTA(L78:M78)+COUNTA(O78:P78)&gt;3,(SMALL(AC78:AH78,1)+SMALL(AC78:AH78,2)+SMALL(AC78:AH78,3)+SMALL(AC78:AH78,4))/4,"")</f>
        <v/>
      </c>
      <c r="W78" s="26"/>
      <c r="X78" s="26"/>
      <c r="Y78" s="26"/>
      <c r="Z78" s="26"/>
      <c r="AA78" s="27">
        <f>IF(COUNTA(F78:M78)+COUNTA(O78:U78)+COUNTA(W78:Z78)&gt;3,(SMALL(AJ78:BB78,1)+SMALL(AJ78:BB78,2)+SMALL(AJ78:BB78,3)+SMALL(AJ78:BB78,4))/4,"")</f>
        <v>13.850000000000001</v>
      </c>
      <c r="AB78" s="35"/>
      <c r="AC78" s="19" t="str">
        <f t="shared" si="25"/>
        <v/>
      </c>
      <c r="AD78" s="19" t="str">
        <f t="shared" si="26"/>
        <v/>
      </c>
      <c r="AE78" s="19">
        <f t="shared" si="27"/>
        <v>11</v>
      </c>
      <c r="AF78" s="19">
        <f t="shared" si="28"/>
        <v>23.4</v>
      </c>
      <c r="AG78" s="19" t="str">
        <f t="shared" si="29"/>
        <v/>
      </c>
      <c r="AH78" s="19" t="str">
        <f t="shared" si="30"/>
        <v/>
      </c>
      <c r="AI78" s="18"/>
      <c r="AJ78" s="19" t="str">
        <f t="shared" si="31"/>
        <v/>
      </c>
      <c r="AK78" s="19" t="str">
        <f t="shared" si="32"/>
        <v/>
      </c>
      <c r="AL78" s="19">
        <f t="shared" si="33"/>
        <v>13.4</v>
      </c>
      <c r="AM78" s="19" t="str">
        <f t="shared" si="34"/>
        <v/>
      </c>
      <c r="AN78" s="19" t="str">
        <f t="shared" si="35"/>
        <v/>
      </c>
      <c r="AO78" s="19" t="str">
        <f t="shared" si="36"/>
        <v/>
      </c>
      <c r="AP78" s="19">
        <f t="shared" si="37"/>
        <v>11</v>
      </c>
      <c r="AQ78" s="19">
        <f t="shared" si="38"/>
        <v>23.4</v>
      </c>
      <c r="AR78" s="19" t="str">
        <f t="shared" si="39"/>
        <v/>
      </c>
      <c r="AS78" s="19" t="str">
        <f t="shared" si="40"/>
        <v/>
      </c>
      <c r="AT78" s="19" t="str">
        <f t="shared" si="41"/>
        <v/>
      </c>
      <c r="AU78" s="19">
        <f t="shared" si="42"/>
        <v>9.3000000000000007</v>
      </c>
      <c r="AV78" s="19" t="str">
        <f t="shared" si="43"/>
        <v/>
      </c>
      <c r="AW78" s="19" t="str">
        <f t="shared" si="43"/>
        <v/>
      </c>
      <c r="AX78" s="19">
        <f t="shared" si="44"/>
        <v>21.7</v>
      </c>
      <c r="AY78" s="19" t="str">
        <f t="shared" si="45"/>
        <v/>
      </c>
      <c r="AZ78" s="19" t="str">
        <f t="shared" si="46"/>
        <v/>
      </c>
      <c r="BA78" s="19" t="str">
        <f t="shared" si="47"/>
        <v/>
      </c>
      <c r="BB78" s="19" t="str">
        <f t="shared" si="48"/>
        <v/>
      </c>
    </row>
    <row r="79" spans="1:54" s="21" customFormat="1" x14ac:dyDescent="0.25">
      <c r="A79" s="22">
        <f t="shared" si="49"/>
        <v>76</v>
      </c>
      <c r="B79" s="23" t="s">
        <v>180</v>
      </c>
      <c r="C79" s="23" t="s">
        <v>181</v>
      </c>
      <c r="D79" s="23" t="s">
        <v>367</v>
      </c>
      <c r="E79" s="25">
        <v>1999</v>
      </c>
      <c r="F79" s="32">
        <v>21</v>
      </c>
      <c r="G79" s="32">
        <v>19</v>
      </c>
      <c r="H79" s="32"/>
      <c r="I79" s="32"/>
      <c r="J79" s="32"/>
      <c r="K79" s="32"/>
      <c r="L79" s="32">
        <v>21</v>
      </c>
      <c r="M79" s="32">
        <v>21.1</v>
      </c>
      <c r="N79" s="33">
        <f>IF(COUNTA(F79:M79)&gt;1,(SMALL(F79:M79,1)+SMALL(F79:M79,2))/2,"")</f>
        <v>20</v>
      </c>
      <c r="O79" s="32">
        <v>17.100000000000001</v>
      </c>
      <c r="P79" s="32">
        <v>14.1</v>
      </c>
      <c r="Q79" s="32">
        <v>12.1</v>
      </c>
      <c r="R79" s="32">
        <v>22.7</v>
      </c>
      <c r="S79" s="32"/>
      <c r="T79" s="32">
        <v>12.4</v>
      </c>
      <c r="U79" s="32">
        <v>25.7</v>
      </c>
      <c r="V79" s="33">
        <f>IF(COUNTA(F79:G79)+COUNTA(L79:M79)+COUNTA(O79:P79)&gt;3,(SMALL(AC79:AH79,1)+SMALL(AC79:AH79,2)+SMALL(AC79:AH79,3)+SMALL(AC79:AH79,4))/4,"")</f>
        <v>17.8</v>
      </c>
      <c r="W79" s="32"/>
      <c r="X79" s="32"/>
      <c r="Y79" s="32"/>
      <c r="Z79" s="32"/>
      <c r="AA79" s="33">
        <f>IF(COUNTA(F79:M79)+COUNTA(O79:U79)+COUNTA(W79:Z79)&gt;3,(SMALL(AJ79:BB79,1)+SMALL(AJ79:BB79,2)+SMALL(AJ79:BB79,3)+SMALL(AJ79:BB79,4))/4,"")</f>
        <v>13.925000000000001</v>
      </c>
      <c r="AB79" s="35"/>
      <c r="AC79" s="19">
        <f t="shared" si="25"/>
        <v>21</v>
      </c>
      <c r="AD79" s="19">
        <f t="shared" si="26"/>
        <v>19</v>
      </c>
      <c r="AE79" s="19">
        <f t="shared" si="27"/>
        <v>21</v>
      </c>
      <c r="AF79" s="19">
        <f t="shared" si="28"/>
        <v>21.1</v>
      </c>
      <c r="AG79" s="19">
        <f t="shared" si="29"/>
        <v>17.100000000000001</v>
      </c>
      <c r="AH79" s="19">
        <f t="shared" si="30"/>
        <v>14.1</v>
      </c>
      <c r="AI79" s="18"/>
      <c r="AJ79" s="19">
        <f t="shared" si="31"/>
        <v>21</v>
      </c>
      <c r="AK79" s="19">
        <f t="shared" si="32"/>
        <v>19</v>
      </c>
      <c r="AL79" s="19" t="str">
        <f t="shared" si="33"/>
        <v/>
      </c>
      <c r="AM79" s="19" t="str">
        <f t="shared" si="34"/>
        <v/>
      </c>
      <c r="AN79" s="19" t="str">
        <f t="shared" si="35"/>
        <v/>
      </c>
      <c r="AO79" s="19" t="str">
        <f t="shared" si="36"/>
        <v/>
      </c>
      <c r="AP79" s="19">
        <f t="shared" si="37"/>
        <v>21</v>
      </c>
      <c r="AQ79" s="19">
        <f t="shared" si="38"/>
        <v>21.1</v>
      </c>
      <c r="AR79" s="19">
        <f t="shared" si="39"/>
        <v>17.100000000000001</v>
      </c>
      <c r="AS79" s="19">
        <f t="shared" si="40"/>
        <v>14.1</v>
      </c>
      <c r="AT79" s="19">
        <f t="shared" si="41"/>
        <v>12.1</v>
      </c>
      <c r="AU79" s="19">
        <f t="shared" si="42"/>
        <v>22.7</v>
      </c>
      <c r="AV79" s="19" t="str">
        <f t="shared" si="43"/>
        <v/>
      </c>
      <c r="AW79" s="19">
        <f t="shared" si="43"/>
        <v>12.4</v>
      </c>
      <c r="AX79" s="19">
        <f t="shared" si="44"/>
        <v>25.7</v>
      </c>
      <c r="AY79" s="19" t="str">
        <f t="shared" si="45"/>
        <v/>
      </c>
      <c r="AZ79" s="19" t="str">
        <f t="shared" si="46"/>
        <v/>
      </c>
      <c r="BA79" s="19" t="str">
        <f t="shared" si="47"/>
        <v/>
      </c>
      <c r="BB79" s="19" t="str">
        <f t="shared" si="48"/>
        <v/>
      </c>
    </row>
    <row r="80" spans="1:54" s="21" customFormat="1" x14ac:dyDescent="0.25">
      <c r="A80" s="22">
        <f t="shared" si="49"/>
        <v>77</v>
      </c>
      <c r="B80" s="24" t="s">
        <v>121</v>
      </c>
      <c r="C80" s="23" t="s">
        <v>122</v>
      </c>
      <c r="D80" s="23" t="s">
        <v>371</v>
      </c>
      <c r="E80" s="25">
        <v>2002</v>
      </c>
      <c r="F80" s="32"/>
      <c r="G80" s="32"/>
      <c r="H80" s="32">
        <v>25.1</v>
      </c>
      <c r="I80" s="32"/>
      <c r="J80" s="32"/>
      <c r="K80" s="32"/>
      <c r="L80" s="32">
        <v>21.9</v>
      </c>
      <c r="M80" s="32">
        <v>21</v>
      </c>
      <c r="N80" s="33">
        <f>IF(COUNTA(F80:M80)&gt;1,(SMALL(F80:M80,1)+SMALL(F80:M80,2))/2,"")</f>
        <v>21.45</v>
      </c>
      <c r="O80" s="32">
        <v>20.100000000000001</v>
      </c>
      <c r="P80" s="32">
        <v>16.100000000000001</v>
      </c>
      <c r="Q80" s="32">
        <v>17.100000000000001</v>
      </c>
      <c r="R80" s="32"/>
      <c r="S80" s="32"/>
      <c r="T80" s="32">
        <v>13.4</v>
      </c>
      <c r="U80" s="32">
        <v>11.3</v>
      </c>
      <c r="V80" s="33">
        <f>IF(COUNTA(F80:G80)+COUNTA(L80:M80)+COUNTA(O80:P80)&gt;3,(SMALL(AC80:AH80,1)+SMALL(AC80:AH80,2)+SMALL(AC80:AH80,3)+SMALL(AC80:AH80,4))/4,"")</f>
        <v>19.774999999999999</v>
      </c>
      <c r="W80" s="32"/>
      <c r="X80" s="32"/>
      <c r="Y80" s="32"/>
      <c r="Z80" s="32">
        <v>16</v>
      </c>
      <c r="AA80" s="33">
        <f>IF(COUNTA(F80:M80)+COUNTA(O80:U80)+COUNTA(W80:Z80)&gt;3,(SMALL(AJ80:BB80,1)+SMALL(AJ80:BB80,2)+SMALL(AJ80:BB80,3)+SMALL(AJ80:BB80,4))/4,"")</f>
        <v>14.200000000000001</v>
      </c>
      <c r="AB80" s="35"/>
      <c r="AC80" s="19" t="str">
        <f t="shared" si="25"/>
        <v/>
      </c>
      <c r="AD80" s="19" t="str">
        <f t="shared" si="26"/>
        <v/>
      </c>
      <c r="AE80" s="19">
        <f t="shared" si="27"/>
        <v>21.9</v>
      </c>
      <c r="AF80" s="19">
        <f t="shared" si="28"/>
        <v>21</v>
      </c>
      <c r="AG80" s="19">
        <f t="shared" si="29"/>
        <v>20.100000000000001</v>
      </c>
      <c r="AH80" s="19">
        <f t="shared" si="30"/>
        <v>16.100000000000001</v>
      </c>
      <c r="AI80" s="18"/>
      <c r="AJ80" s="19" t="str">
        <f t="shared" si="31"/>
        <v/>
      </c>
      <c r="AK80" s="19" t="str">
        <f t="shared" si="32"/>
        <v/>
      </c>
      <c r="AL80" s="19">
        <f t="shared" si="33"/>
        <v>25.1</v>
      </c>
      <c r="AM80" s="19" t="str">
        <f t="shared" si="34"/>
        <v/>
      </c>
      <c r="AN80" s="19" t="str">
        <f t="shared" si="35"/>
        <v/>
      </c>
      <c r="AO80" s="19" t="str">
        <f t="shared" si="36"/>
        <v/>
      </c>
      <c r="AP80" s="19">
        <f t="shared" si="37"/>
        <v>21.9</v>
      </c>
      <c r="AQ80" s="19">
        <f t="shared" si="38"/>
        <v>21</v>
      </c>
      <c r="AR80" s="19">
        <f t="shared" si="39"/>
        <v>20.100000000000001</v>
      </c>
      <c r="AS80" s="19">
        <f t="shared" si="40"/>
        <v>16.100000000000001</v>
      </c>
      <c r="AT80" s="19">
        <f t="shared" si="41"/>
        <v>17.100000000000001</v>
      </c>
      <c r="AU80" s="19" t="str">
        <f t="shared" si="42"/>
        <v/>
      </c>
      <c r="AV80" s="19" t="str">
        <f t="shared" si="43"/>
        <v/>
      </c>
      <c r="AW80" s="19">
        <f t="shared" si="43"/>
        <v>13.4</v>
      </c>
      <c r="AX80" s="19">
        <f t="shared" si="44"/>
        <v>11.3</v>
      </c>
      <c r="AY80" s="19" t="str">
        <f t="shared" si="45"/>
        <v/>
      </c>
      <c r="AZ80" s="19" t="str">
        <f t="shared" si="46"/>
        <v/>
      </c>
      <c r="BA80" s="19" t="str">
        <f t="shared" si="47"/>
        <v/>
      </c>
      <c r="BB80" s="19">
        <f t="shared" si="48"/>
        <v>16</v>
      </c>
    </row>
    <row r="81" spans="1:54" s="21" customFormat="1" x14ac:dyDescent="0.25">
      <c r="A81" s="22">
        <f t="shared" si="49"/>
        <v>78</v>
      </c>
      <c r="B81" s="23" t="s">
        <v>179</v>
      </c>
      <c r="C81" s="23" t="s">
        <v>34</v>
      </c>
      <c r="D81" s="23" t="s">
        <v>369</v>
      </c>
      <c r="E81" s="25">
        <v>1997</v>
      </c>
      <c r="F81" s="32">
        <v>18</v>
      </c>
      <c r="G81" s="32">
        <v>12</v>
      </c>
      <c r="H81" s="32"/>
      <c r="I81" s="32"/>
      <c r="J81" s="32"/>
      <c r="K81" s="32"/>
      <c r="L81" s="32">
        <v>18.899999999999999</v>
      </c>
      <c r="M81" s="32">
        <v>21.1</v>
      </c>
      <c r="N81" s="33">
        <f>IF(COUNTA(F81:M81)&gt;1,(SMALL(F81:M81,1)+SMALL(F81:M81,2))/2,"")</f>
        <v>15</v>
      </c>
      <c r="O81" s="32"/>
      <c r="P81" s="32"/>
      <c r="Q81" s="32"/>
      <c r="R81" s="32">
        <v>8.6</v>
      </c>
      <c r="S81" s="32"/>
      <c r="T81" s="32"/>
      <c r="U81" s="32">
        <v>18.7</v>
      </c>
      <c r="V81" s="33">
        <f>IF(COUNTA(F81:G81)+COUNTA(L81:M81)+COUNTA(O81:P81)&gt;3,(SMALL(AC81:AH81,1)+SMALL(AC81:AH81,2)+SMALL(AC81:AH81,3)+SMALL(AC81:AH81,4))/4,"")</f>
        <v>17.5</v>
      </c>
      <c r="W81" s="32"/>
      <c r="X81" s="32"/>
      <c r="Y81" s="32"/>
      <c r="Z81" s="32"/>
      <c r="AA81" s="33">
        <f>IF(COUNTA(F81:M81)+COUNTA(O81:U81)+COUNTA(W81:Z81)&gt;3,(SMALL(AJ81:BB81,1)+SMALL(AJ81:BB81,2)+SMALL(AJ81:BB81,3)+SMALL(AJ81:BB81,4))/4,"")</f>
        <v>14.324999999999999</v>
      </c>
      <c r="AB81" s="35"/>
      <c r="AC81" s="19">
        <f t="shared" si="25"/>
        <v>18</v>
      </c>
      <c r="AD81" s="19">
        <f t="shared" si="26"/>
        <v>12</v>
      </c>
      <c r="AE81" s="19">
        <f t="shared" si="27"/>
        <v>18.899999999999999</v>
      </c>
      <c r="AF81" s="19">
        <f t="shared" si="28"/>
        <v>21.1</v>
      </c>
      <c r="AG81" s="19" t="str">
        <f t="shared" si="29"/>
        <v/>
      </c>
      <c r="AH81" s="19" t="str">
        <f t="shared" si="30"/>
        <v/>
      </c>
      <c r="AI81" s="18"/>
      <c r="AJ81" s="19">
        <f t="shared" si="31"/>
        <v>18</v>
      </c>
      <c r="AK81" s="19">
        <f t="shared" si="32"/>
        <v>12</v>
      </c>
      <c r="AL81" s="19" t="str">
        <f t="shared" si="33"/>
        <v/>
      </c>
      <c r="AM81" s="19" t="str">
        <f t="shared" si="34"/>
        <v/>
      </c>
      <c r="AN81" s="19" t="str">
        <f t="shared" si="35"/>
        <v/>
      </c>
      <c r="AO81" s="19" t="str">
        <f t="shared" si="36"/>
        <v/>
      </c>
      <c r="AP81" s="19">
        <f t="shared" si="37"/>
        <v>18.899999999999999</v>
      </c>
      <c r="AQ81" s="19">
        <f t="shared" si="38"/>
        <v>21.1</v>
      </c>
      <c r="AR81" s="19" t="str">
        <f t="shared" si="39"/>
        <v/>
      </c>
      <c r="AS81" s="19" t="str">
        <f t="shared" si="40"/>
        <v/>
      </c>
      <c r="AT81" s="19" t="str">
        <f t="shared" si="41"/>
        <v/>
      </c>
      <c r="AU81" s="19">
        <f t="shared" si="42"/>
        <v>8.6</v>
      </c>
      <c r="AV81" s="19" t="str">
        <f t="shared" si="43"/>
        <v/>
      </c>
      <c r="AW81" s="19" t="str">
        <f t="shared" si="43"/>
        <v/>
      </c>
      <c r="AX81" s="19">
        <f t="shared" si="44"/>
        <v>18.7</v>
      </c>
      <c r="AY81" s="19" t="str">
        <f t="shared" si="45"/>
        <v/>
      </c>
      <c r="AZ81" s="19" t="str">
        <f t="shared" si="46"/>
        <v/>
      </c>
      <c r="BA81" s="19" t="str">
        <f t="shared" si="47"/>
        <v/>
      </c>
      <c r="BB81" s="19" t="str">
        <f t="shared" si="48"/>
        <v/>
      </c>
    </row>
    <row r="82" spans="1:54" s="21" customFormat="1" x14ac:dyDescent="0.25">
      <c r="A82" s="22">
        <f t="shared" si="49"/>
        <v>79</v>
      </c>
      <c r="B82" s="23" t="s">
        <v>119</v>
      </c>
      <c r="C82" s="23" t="s">
        <v>120</v>
      </c>
      <c r="D82" s="23" t="s">
        <v>29</v>
      </c>
      <c r="E82" s="25">
        <v>2003</v>
      </c>
      <c r="F82" s="32">
        <v>16.399999999999999</v>
      </c>
      <c r="G82" s="32"/>
      <c r="H82" s="32"/>
      <c r="I82" s="32"/>
      <c r="J82" s="32"/>
      <c r="K82" s="32"/>
      <c r="L82" s="32">
        <v>16</v>
      </c>
      <c r="M82" s="32">
        <v>21.7</v>
      </c>
      <c r="N82" s="33">
        <f>IF(COUNTA(F82:M82)&gt;1,(SMALL(F82:M82,1)+SMALL(F82:M82,2))/2,"")</f>
        <v>16.2</v>
      </c>
      <c r="O82" s="32">
        <v>16.100000000000001</v>
      </c>
      <c r="P82" s="32">
        <v>15.1</v>
      </c>
      <c r="Q82" s="32">
        <v>10.1</v>
      </c>
      <c r="R82" s="32"/>
      <c r="S82" s="32"/>
      <c r="T82" s="32"/>
      <c r="U82" s="32"/>
      <c r="V82" s="33">
        <f>IF(COUNTA(F82:G82)+COUNTA(L82:M82)+COUNTA(O82:P82)&gt;3,(SMALL(AC82:AH82,1)+SMALL(AC82:AH82,2)+SMALL(AC82:AH82,3)+SMALL(AC82:AH82,4))/4,"")</f>
        <v>15.9</v>
      </c>
      <c r="W82" s="32"/>
      <c r="X82" s="32"/>
      <c r="Y82" s="32"/>
      <c r="Z82" s="32"/>
      <c r="AA82" s="33">
        <f>IF(COUNTA(F82:M82)+COUNTA(O82:U82)+COUNTA(W82:Z82)&gt;3,(SMALL(AJ82:BB82,1)+SMALL(AJ82:BB82,2)+SMALL(AJ82:BB82,3)+SMALL(AJ82:BB82,4))/4,"")</f>
        <v>14.325000000000001</v>
      </c>
      <c r="AB82" s="35"/>
      <c r="AC82" s="19">
        <f t="shared" si="25"/>
        <v>16.399999999999999</v>
      </c>
      <c r="AD82" s="19" t="str">
        <f t="shared" si="26"/>
        <v/>
      </c>
      <c r="AE82" s="19">
        <f t="shared" si="27"/>
        <v>16</v>
      </c>
      <c r="AF82" s="19">
        <f t="shared" si="28"/>
        <v>21.7</v>
      </c>
      <c r="AG82" s="19">
        <f t="shared" si="29"/>
        <v>16.100000000000001</v>
      </c>
      <c r="AH82" s="19">
        <f t="shared" si="30"/>
        <v>15.1</v>
      </c>
      <c r="AI82" s="18"/>
      <c r="AJ82" s="19">
        <f t="shared" si="31"/>
        <v>16.399999999999999</v>
      </c>
      <c r="AK82" s="19" t="str">
        <f t="shared" si="32"/>
        <v/>
      </c>
      <c r="AL82" s="19" t="str">
        <f t="shared" si="33"/>
        <v/>
      </c>
      <c r="AM82" s="19" t="str">
        <f t="shared" si="34"/>
        <v/>
      </c>
      <c r="AN82" s="19" t="str">
        <f t="shared" si="35"/>
        <v/>
      </c>
      <c r="AO82" s="19" t="str">
        <f t="shared" si="36"/>
        <v/>
      </c>
      <c r="AP82" s="19">
        <f t="shared" si="37"/>
        <v>16</v>
      </c>
      <c r="AQ82" s="19">
        <f t="shared" si="38"/>
        <v>21.7</v>
      </c>
      <c r="AR82" s="19">
        <f t="shared" si="39"/>
        <v>16.100000000000001</v>
      </c>
      <c r="AS82" s="19">
        <f t="shared" si="40"/>
        <v>15.1</v>
      </c>
      <c r="AT82" s="19">
        <f t="shared" si="41"/>
        <v>10.1</v>
      </c>
      <c r="AU82" s="19" t="str">
        <f t="shared" si="42"/>
        <v/>
      </c>
      <c r="AV82" s="19" t="str">
        <f t="shared" si="43"/>
        <v/>
      </c>
      <c r="AW82" s="19" t="str">
        <f t="shared" si="43"/>
        <v/>
      </c>
      <c r="AX82" s="19" t="str">
        <f t="shared" si="44"/>
        <v/>
      </c>
      <c r="AY82" s="19" t="str">
        <f t="shared" si="45"/>
        <v/>
      </c>
      <c r="AZ82" s="19" t="str">
        <f t="shared" si="46"/>
        <v/>
      </c>
      <c r="BA82" s="19" t="str">
        <f t="shared" si="47"/>
        <v/>
      </c>
      <c r="BB82" s="19" t="str">
        <f t="shared" si="48"/>
        <v/>
      </c>
    </row>
    <row r="83" spans="1:54" s="21" customFormat="1" x14ac:dyDescent="0.25">
      <c r="A83" s="22">
        <f t="shared" si="49"/>
        <v>80</v>
      </c>
      <c r="B83" s="23" t="s">
        <v>160</v>
      </c>
      <c r="C83" s="23" t="s">
        <v>161</v>
      </c>
      <c r="D83" s="23" t="s">
        <v>29</v>
      </c>
      <c r="E83" s="25">
        <v>2002</v>
      </c>
      <c r="F83" s="32">
        <v>21.4</v>
      </c>
      <c r="G83" s="32"/>
      <c r="H83" s="32"/>
      <c r="I83" s="32"/>
      <c r="J83" s="32"/>
      <c r="K83" s="32"/>
      <c r="L83" s="32">
        <v>16</v>
      </c>
      <c r="M83" s="32">
        <v>17.7</v>
      </c>
      <c r="N83" s="33">
        <f>IF(COUNTA(F83:M83)&gt;1,(SMALL(F83:M83,1)+SMALL(F83:M83,2))/2,"")</f>
        <v>16.850000000000001</v>
      </c>
      <c r="O83" s="32">
        <v>19.100000000000001</v>
      </c>
      <c r="P83" s="32">
        <v>12.1</v>
      </c>
      <c r="Q83" s="32">
        <v>12.1</v>
      </c>
      <c r="R83" s="32"/>
      <c r="S83" s="32"/>
      <c r="T83" s="32"/>
      <c r="U83" s="32"/>
      <c r="V83" s="33">
        <f>IF(COUNTA(F83:G83)+COUNTA(L83:M83)+COUNTA(O83:P83)&gt;3,(SMALL(AC83:AH83,1)+SMALL(AC83:AH83,2)+SMALL(AC83:AH83,3)+SMALL(AC83:AH83,4))/4,"")</f>
        <v>16.225000000000001</v>
      </c>
      <c r="W83" s="32"/>
      <c r="X83" s="32"/>
      <c r="Y83" s="32"/>
      <c r="Z83" s="32"/>
      <c r="AA83" s="33">
        <f>IF(COUNTA(F83:M83)+COUNTA(O83:U83)+COUNTA(W83:Z83)&gt;3,(SMALL(AJ83:BB83,1)+SMALL(AJ83:BB83,2)+SMALL(AJ83:BB83,3)+SMALL(AJ83:BB83,4))/4,"")</f>
        <v>14.475000000000001</v>
      </c>
      <c r="AB83" s="35"/>
      <c r="AC83" s="19">
        <f t="shared" si="25"/>
        <v>21.4</v>
      </c>
      <c r="AD83" s="19" t="str">
        <f t="shared" si="26"/>
        <v/>
      </c>
      <c r="AE83" s="19">
        <f t="shared" si="27"/>
        <v>16</v>
      </c>
      <c r="AF83" s="19">
        <f t="shared" si="28"/>
        <v>17.7</v>
      </c>
      <c r="AG83" s="19">
        <f t="shared" si="29"/>
        <v>19.100000000000001</v>
      </c>
      <c r="AH83" s="19">
        <f t="shared" si="30"/>
        <v>12.1</v>
      </c>
      <c r="AI83" s="18"/>
      <c r="AJ83" s="19">
        <f t="shared" si="31"/>
        <v>21.4</v>
      </c>
      <c r="AK83" s="19" t="str">
        <f t="shared" si="32"/>
        <v/>
      </c>
      <c r="AL83" s="19" t="str">
        <f t="shared" si="33"/>
        <v/>
      </c>
      <c r="AM83" s="19" t="str">
        <f t="shared" si="34"/>
        <v/>
      </c>
      <c r="AN83" s="19" t="str">
        <f t="shared" si="35"/>
        <v/>
      </c>
      <c r="AO83" s="19" t="str">
        <f t="shared" si="36"/>
        <v/>
      </c>
      <c r="AP83" s="19">
        <f t="shared" si="37"/>
        <v>16</v>
      </c>
      <c r="AQ83" s="19">
        <f t="shared" si="38"/>
        <v>17.7</v>
      </c>
      <c r="AR83" s="19">
        <f t="shared" si="39"/>
        <v>19.100000000000001</v>
      </c>
      <c r="AS83" s="19">
        <f t="shared" si="40"/>
        <v>12.1</v>
      </c>
      <c r="AT83" s="19">
        <f t="shared" si="41"/>
        <v>12.1</v>
      </c>
      <c r="AU83" s="19" t="str">
        <f t="shared" si="42"/>
        <v/>
      </c>
      <c r="AV83" s="19" t="str">
        <f t="shared" si="43"/>
        <v/>
      </c>
      <c r="AW83" s="19" t="str">
        <f t="shared" si="43"/>
        <v/>
      </c>
      <c r="AX83" s="19" t="str">
        <f t="shared" si="44"/>
        <v/>
      </c>
      <c r="AY83" s="19" t="str">
        <f t="shared" si="45"/>
        <v/>
      </c>
      <c r="AZ83" s="19" t="str">
        <f t="shared" si="46"/>
        <v/>
      </c>
      <c r="BA83" s="19" t="str">
        <f t="shared" si="47"/>
        <v/>
      </c>
      <c r="BB83" s="19" t="str">
        <f t="shared" si="48"/>
        <v/>
      </c>
    </row>
    <row r="84" spans="1:54" s="21" customFormat="1" x14ac:dyDescent="0.25">
      <c r="A84" s="22">
        <f t="shared" si="49"/>
        <v>81</v>
      </c>
      <c r="B84" s="3" t="s">
        <v>261</v>
      </c>
      <c r="C84" s="3" t="s">
        <v>73</v>
      </c>
      <c r="D84" s="2" t="s">
        <v>371</v>
      </c>
      <c r="E84" s="5">
        <v>2004</v>
      </c>
      <c r="F84" s="26"/>
      <c r="G84" s="26"/>
      <c r="H84" s="26">
        <v>14.1</v>
      </c>
      <c r="I84" s="26"/>
      <c r="J84" s="26"/>
      <c r="K84" s="26"/>
      <c r="L84" s="26">
        <v>19.899999999999999</v>
      </c>
      <c r="M84" s="26">
        <v>19</v>
      </c>
      <c r="N84" s="27">
        <f>IF(COUNTA(F84:M84)&gt;1,(SMALL(F84:M84,1)+SMALL(F84:M84,2))/2,"")</f>
        <v>16.55</v>
      </c>
      <c r="O84" s="26">
        <v>18.100000000000001</v>
      </c>
      <c r="P84" s="26">
        <v>20.100000000000001</v>
      </c>
      <c r="Q84" s="26">
        <v>19.100000000000001</v>
      </c>
      <c r="R84" s="26"/>
      <c r="S84" s="26"/>
      <c r="T84" s="26">
        <v>13.4</v>
      </c>
      <c r="U84" s="26">
        <v>12.3</v>
      </c>
      <c r="V84" s="27">
        <f>IF(COUNTA(F84:G84)+COUNTA(L84:M84)+COUNTA(O84:P84)&gt;3,(SMALL(AC84:AH84,1)+SMALL(AC84:AH84,2)+SMALL(AC84:AH84,3)+SMALL(AC84:AH84,4))/4,"")</f>
        <v>19.274999999999999</v>
      </c>
      <c r="W84" s="26"/>
      <c r="X84" s="26"/>
      <c r="Y84" s="26"/>
      <c r="Z84" s="26"/>
      <c r="AA84" s="27">
        <f>IF(COUNTA(F84:M84)+COUNTA(O84:U84)+COUNTA(W84:Z84)&gt;3,(SMALL(AJ84:BB84,1)+SMALL(AJ84:BB84,2)+SMALL(AJ84:BB84,3)+SMALL(AJ84:BB84,4))/4,"")</f>
        <v>14.475000000000001</v>
      </c>
      <c r="AB84" s="35"/>
      <c r="AC84" s="19" t="str">
        <f t="shared" si="25"/>
        <v/>
      </c>
      <c r="AD84" s="19" t="str">
        <f t="shared" si="26"/>
        <v/>
      </c>
      <c r="AE84" s="19">
        <f t="shared" si="27"/>
        <v>19.899999999999999</v>
      </c>
      <c r="AF84" s="19">
        <f t="shared" si="28"/>
        <v>19</v>
      </c>
      <c r="AG84" s="19">
        <f t="shared" si="29"/>
        <v>18.100000000000001</v>
      </c>
      <c r="AH84" s="19">
        <f t="shared" si="30"/>
        <v>20.100000000000001</v>
      </c>
      <c r="AI84" s="18"/>
      <c r="AJ84" s="19" t="str">
        <f t="shared" si="31"/>
        <v/>
      </c>
      <c r="AK84" s="19" t="str">
        <f t="shared" si="32"/>
        <v/>
      </c>
      <c r="AL84" s="19">
        <f t="shared" si="33"/>
        <v>14.1</v>
      </c>
      <c r="AM84" s="19" t="str">
        <f t="shared" si="34"/>
        <v/>
      </c>
      <c r="AN84" s="19" t="str">
        <f t="shared" si="35"/>
        <v/>
      </c>
      <c r="AO84" s="19" t="str">
        <f t="shared" si="36"/>
        <v/>
      </c>
      <c r="AP84" s="19">
        <f t="shared" si="37"/>
        <v>19.899999999999999</v>
      </c>
      <c r="AQ84" s="19">
        <f t="shared" si="38"/>
        <v>19</v>
      </c>
      <c r="AR84" s="19">
        <f t="shared" si="39"/>
        <v>18.100000000000001</v>
      </c>
      <c r="AS84" s="19">
        <f t="shared" si="40"/>
        <v>20.100000000000001</v>
      </c>
      <c r="AT84" s="19">
        <f t="shared" si="41"/>
        <v>19.100000000000001</v>
      </c>
      <c r="AU84" s="19" t="str">
        <f t="shared" si="42"/>
        <v/>
      </c>
      <c r="AV84" s="19" t="str">
        <f t="shared" si="43"/>
        <v/>
      </c>
      <c r="AW84" s="19">
        <f t="shared" si="43"/>
        <v>13.4</v>
      </c>
      <c r="AX84" s="19">
        <f t="shared" si="44"/>
        <v>12.3</v>
      </c>
      <c r="AY84" s="19" t="str">
        <f t="shared" si="45"/>
        <v/>
      </c>
      <c r="AZ84" s="19" t="str">
        <f t="shared" si="46"/>
        <v/>
      </c>
      <c r="BA84" s="19" t="str">
        <f t="shared" si="47"/>
        <v/>
      </c>
      <c r="BB84" s="19" t="str">
        <f t="shared" si="48"/>
        <v/>
      </c>
    </row>
    <row r="85" spans="1:54" s="21" customFormat="1" x14ac:dyDescent="0.25">
      <c r="A85" s="22">
        <f t="shared" si="49"/>
        <v>82</v>
      </c>
      <c r="B85" s="23" t="s">
        <v>30</v>
      </c>
      <c r="C85" s="23" t="s">
        <v>32</v>
      </c>
      <c r="D85" s="23" t="s">
        <v>29</v>
      </c>
      <c r="E85" s="25">
        <v>1999</v>
      </c>
      <c r="F85" s="32">
        <v>16</v>
      </c>
      <c r="G85" s="32">
        <v>14</v>
      </c>
      <c r="H85" s="32"/>
      <c r="I85" s="32"/>
      <c r="J85" s="32"/>
      <c r="K85" s="32"/>
      <c r="L85" s="32">
        <v>16</v>
      </c>
      <c r="M85" s="32">
        <v>18.7</v>
      </c>
      <c r="N85" s="33">
        <f>IF(COUNTA(F85:M85)&gt;1,(SMALL(F85:M85,1)+SMALL(F85:M85,2))/2,"")</f>
        <v>15</v>
      </c>
      <c r="O85" s="32">
        <v>13.1</v>
      </c>
      <c r="P85" s="32">
        <v>18.100000000000001</v>
      </c>
      <c r="Q85" s="32"/>
      <c r="R85" s="32"/>
      <c r="S85" s="32"/>
      <c r="T85" s="32"/>
      <c r="U85" s="32"/>
      <c r="V85" s="33">
        <f>IF(COUNTA(F85:G85)+COUNTA(L85:M85)+COUNTA(O85:P85)&gt;3,(SMALL(AC85:AH85,1)+SMALL(AC85:AH85,2)+SMALL(AC85:AH85,3)+SMALL(AC85:AH85,4))/4,"")</f>
        <v>14.775</v>
      </c>
      <c r="W85" s="32"/>
      <c r="X85" s="32"/>
      <c r="Y85" s="32"/>
      <c r="Z85" s="32"/>
      <c r="AA85" s="33">
        <f>IF(COUNTA(F85:M85)+COUNTA(O85:U85)+COUNTA(W85:Z85)&gt;3,(SMALL(AJ85:BB85,1)+SMALL(AJ85:BB85,2)+SMALL(AJ85:BB85,3)+SMALL(AJ85:BB85,4))/4,"")</f>
        <v>14.775</v>
      </c>
      <c r="AB85" s="35"/>
      <c r="AC85" s="19">
        <f t="shared" si="25"/>
        <v>16</v>
      </c>
      <c r="AD85" s="19">
        <f t="shared" si="26"/>
        <v>14</v>
      </c>
      <c r="AE85" s="19">
        <f t="shared" si="27"/>
        <v>16</v>
      </c>
      <c r="AF85" s="19">
        <f t="shared" si="28"/>
        <v>18.7</v>
      </c>
      <c r="AG85" s="19">
        <f t="shared" si="29"/>
        <v>13.1</v>
      </c>
      <c r="AH85" s="19">
        <f t="shared" si="30"/>
        <v>18.100000000000001</v>
      </c>
      <c r="AI85" s="18"/>
      <c r="AJ85" s="19">
        <f t="shared" si="31"/>
        <v>16</v>
      </c>
      <c r="AK85" s="19">
        <f t="shared" si="32"/>
        <v>14</v>
      </c>
      <c r="AL85" s="19" t="str">
        <f t="shared" si="33"/>
        <v/>
      </c>
      <c r="AM85" s="19" t="str">
        <f t="shared" si="34"/>
        <v/>
      </c>
      <c r="AN85" s="19" t="str">
        <f t="shared" si="35"/>
        <v/>
      </c>
      <c r="AO85" s="19" t="str">
        <f t="shared" si="36"/>
        <v/>
      </c>
      <c r="AP85" s="19">
        <f t="shared" si="37"/>
        <v>16</v>
      </c>
      <c r="AQ85" s="19">
        <f t="shared" si="38"/>
        <v>18.7</v>
      </c>
      <c r="AR85" s="19">
        <f t="shared" si="39"/>
        <v>13.1</v>
      </c>
      <c r="AS85" s="19">
        <f t="shared" si="40"/>
        <v>18.100000000000001</v>
      </c>
      <c r="AT85" s="19" t="str">
        <f t="shared" si="41"/>
        <v/>
      </c>
      <c r="AU85" s="19" t="str">
        <f t="shared" si="42"/>
        <v/>
      </c>
      <c r="AV85" s="19" t="str">
        <f t="shared" si="43"/>
        <v/>
      </c>
      <c r="AW85" s="19" t="str">
        <f t="shared" si="43"/>
        <v/>
      </c>
      <c r="AX85" s="19" t="str">
        <f t="shared" si="44"/>
        <v/>
      </c>
      <c r="AY85" s="19" t="str">
        <f t="shared" si="45"/>
        <v/>
      </c>
      <c r="AZ85" s="19" t="str">
        <f t="shared" si="46"/>
        <v/>
      </c>
      <c r="BA85" s="19" t="str">
        <f t="shared" si="47"/>
        <v/>
      </c>
      <c r="BB85" s="19" t="str">
        <f t="shared" si="48"/>
        <v/>
      </c>
    </row>
    <row r="86" spans="1:54" s="21" customFormat="1" x14ac:dyDescent="0.25">
      <c r="A86" s="22">
        <f t="shared" si="49"/>
        <v>83</v>
      </c>
      <c r="B86" s="3" t="s">
        <v>218</v>
      </c>
      <c r="C86" s="3" t="s">
        <v>136</v>
      </c>
      <c r="D86" s="2" t="s">
        <v>187</v>
      </c>
      <c r="E86" s="5">
        <v>1997</v>
      </c>
      <c r="F86" s="26"/>
      <c r="G86" s="26"/>
      <c r="H86" s="26">
        <v>16.100000000000001</v>
      </c>
      <c r="I86" s="26"/>
      <c r="J86" s="26"/>
      <c r="K86" s="26"/>
      <c r="L86" s="26">
        <v>9.9</v>
      </c>
      <c r="M86" s="26">
        <v>30.1</v>
      </c>
      <c r="N86" s="27">
        <f>IF(COUNTA(F86:M86)&gt;1,(SMALL(F86:M86,1)+SMALL(F86:M86,2))/2,"")</f>
        <v>13</v>
      </c>
      <c r="O86" s="26"/>
      <c r="P86" s="26"/>
      <c r="Q86" s="26"/>
      <c r="R86" s="26">
        <v>10.6</v>
      </c>
      <c r="S86" s="26"/>
      <c r="T86" s="26"/>
      <c r="U86" s="26">
        <v>22.7</v>
      </c>
      <c r="V86" s="27" t="str">
        <f>IF(COUNTA(F86:G86)+COUNTA(L86:M86)+COUNTA(O86:P86)&gt;3,(SMALL(AC86:AH86,1)+SMALL(AC86:AH86,2)+SMALL(AC86:AH86,3)+SMALL(AC86:AH86,4))/4,"")</f>
        <v/>
      </c>
      <c r="W86" s="26"/>
      <c r="X86" s="26"/>
      <c r="Y86" s="26"/>
      <c r="Z86" s="26"/>
      <c r="AA86" s="27">
        <f>IF(COUNTA(F86:M86)+COUNTA(O86:U86)+COUNTA(W86:Z86)&gt;3,(SMALL(AJ86:BB86,1)+SMALL(AJ86:BB86,2)+SMALL(AJ86:BB86,3)+SMALL(AJ86:BB86,4))/4,"")</f>
        <v>14.824999999999999</v>
      </c>
      <c r="AB86" s="35"/>
      <c r="AC86" s="19" t="str">
        <f t="shared" si="25"/>
        <v/>
      </c>
      <c r="AD86" s="19" t="str">
        <f t="shared" si="26"/>
        <v/>
      </c>
      <c r="AE86" s="19">
        <f t="shared" si="27"/>
        <v>9.9</v>
      </c>
      <c r="AF86" s="19">
        <f t="shared" si="28"/>
        <v>30.1</v>
      </c>
      <c r="AG86" s="19" t="str">
        <f t="shared" si="29"/>
        <v/>
      </c>
      <c r="AH86" s="19" t="str">
        <f t="shared" si="30"/>
        <v/>
      </c>
      <c r="AI86" s="18"/>
      <c r="AJ86" s="19" t="str">
        <f t="shared" si="31"/>
        <v/>
      </c>
      <c r="AK86" s="19" t="str">
        <f t="shared" si="32"/>
        <v/>
      </c>
      <c r="AL86" s="19">
        <f t="shared" si="33"/>
        <v>16.100000000000001</v>
      </c>
      <c r="AM86" s="19" t="str">
        <f t="shared" si="34"/>
        <v/>
      </c>
      <c r="AN86" s="19" t="str">
        <f t="shared" si="35"/>
        <v/>
      </c>
      <c r="AO86" s="19" t="str">
        <f t="shared" si="36"/>
        <v/>
      </c>
      <c r="AP86" s="19">
        <f t="shared" si="37"/>
        <v>9.9</v>
      </c>
      <c r="AQ86" s="19">
        <f t="shared" si="38"/>
        <v>30.1</v>
      </c>
      <c r="AR86" s="19" t="str">
        <f t="shared" si="39"/>
        <v/>
      </c>
      <c r="AS86" s="19" t="str">
        <f t="shared" si="40"/>
        <v/>
      </c>
      <c r="AT86" s="19" t="str">
        <f t="shared" si="41"/>
        <v/>
      </c>
      <c r="AU86" s="19">
        <f t="shared" si="42"/>
        <v>10.6</v>
      </c>
      <c r="AV86" s="19" t="str">
        <f t="shared" si="43"/>
        <v/>
      </c>
      <c r="AW86" s="19" t="str">
        <f t="shared" si="43"/>
        <v/>
      </c>
      <c r="AX86" s="19">
        <f t="shared" si="44"/>
        <v>22.7</v>
      </c>
      <c r="AY86" s="19" t="str">
        <f t="shared" si="45"/>
        <v/>
      </c>
      <c r="AZ86" s="19" t="str">
        <f t="shared" si="46"/>
        <v/>
      </c>
      <c r="BA86" s="19" t="str">
        <f t="shared" si="47"/>
        <v/>
      </c>
      <c r="BB86" s="19" t="str">
        <f t="shared" si="48"/>
        <v/>
      </c>
    </row>
    <row r="87" spans="1:54" s="21" customFormat="1" x14ac:dyDescent="0.25">
      <c r="A87" s="22">
        <f t="shared" si="49"/>
        <v>84</v>
      </c>
      <c r="B87" s="3" t="s">
        <v>272</v>
      </c>
      <c r="C87" s="3" t="s">
        <v>79</v>
      </c>
      <c r="D87" s="2" t="s">
        <v>371</v>
      </c>
      <c r="E87" s="5">
        <v>1997</v>
      </c>
      <c r="F87" s="26"/>
      <c r="G87" s="26"/>
      <c r="H87" s="26">
        <v>19</v>
      </c>
      <c r="I87" s="26"/>
      <c r="J87" s="26"/>
      <c r="K87" s="26"/>
      <c r="L87" s="26">
        <v>13.9</v>
      </c>
      <c r="M87" s="26">
        <v>16.399999999999999</v>
      </c>
      <c r="N87" s="27">
        <f>IF(COUNTA(F87:M87)&gt;1,(SMALL(F87:M87,1)+SMALL(F87:M87,2))/2,"")</f>
        <v>15.149999999999999</v>
      </c>
      <c r="O87" s="26"/>
      <c r="P87" s="26"/>
      <c r="Q87" s="26"/>
      <c r="R87" s="26"/>
      <c r="S87" s="26"/>
      <c r="T87" s="26">
        <v>10.4</v>
      </c>
      <c r="U87" s="26"/>
      <c r="V87" s="27" t="str">
        <f>IF(COUNTA(F87:G87)+COUNTA(L87:M87)+COUNTA(O87:P87)&gt;3,(SMALL(AC87:AH87,1)+SMALL(AC87:AH87,2)+SMALL(AC87:AH87,3)+SMALL(AC87:AH87,4))/4,"")</f>
        <v/>
      </c>
      <c r="W87" s="26"/>
      <c r="X87" s="26"/>
      <c r="Y87" s="26"/>
      <c r="Z87" s="26"/>
      <c r="AA87" s="27">
        <f>IF(COUNTA(F87:M87)+COUNTA(O87:U87)+COUNTA(W87:Z87)&gt;3,(SMALL(AJ87:BB87,1)+SMALL(AJ87:BB87,2)+SMALL(AJ87:BB87,3)+SMALL(AJ87:BB87,4))/4,"")</f>
        <v>14.925000000000001</v>
      </c>
      <c r="AB87" s="35"/>
      <c r="AC87" s="19" t="str">
        <f t="shared" si="25"/>
        <v/>
      </c>
      <c r="AD87" s="19" t="str">
        <f t="shared" si="26"/>
        <v/>
      </c>
      <c r="AE87" s="19">
        <f t="shared" si="27"/>
        <v>13.9</v>
      </c>
      <c r="AF87" s="19">
        <f t="shared" si="28"/>
        <v>16.399999999999999</v>
      </c>
      <c r="AG87" s="19" t="str">
        <f t="shared" si="29"/>
        <v/>
      </c>
      <c r="AH87" s="19" t="str">
        <f t="shared" si="30"/>
        <v/>
      </c>
      <c r="AI87" s="18"/>
      <c r="AJ87" s="19" t="str">
        <f t="shared" si="31"/>
        <v/>
      </c>
      <c r="AK87" s="19" t="str">
        <f t="shared" si="32"/>
        <v/>
      </c>
      <c r="AL87" s="19">
        <f t="shared" si="33"/>
        <v>19</v>
      </c>
      <c r="AM87" s="19" t="str">
        <f t="shared" si="34"/>
        <v/>
      </c>
      <c r="AN87" s="19" t="str">
        <f t="shared" si="35"/>
        <v/>
      </c>
      <c r="AO87" s="19" t="str">
        <f t="shared" si="36"/>
        <v/>
      </c>
      <c r="AP87" s="19">
        <f t="shared" si="37"/>
        <v>13.9</v>
      </c>
      <c r="AQ87" s="19">
        <f t="shared" si="38"/>
        <v>16.399999999999999</v>
      </c>
      <c r="AR87" s="19" t="str">
        <f t="shared" si="39"/>
        <v/>
      </c>
      <c r="AS87" s="19" t="str">
        <f t="shared" si="40"/>
        <v/>
      </c>
      <c r="AT87" s="19" t="str">
        <f t="shared" si="41"/>
        <v/>
      </c>
      <c r="AU87" s="19" t="str">
        <f t="shared" si="42"/>
        <v/>
      </c>
      <c r="AV87" s="19" t="str">
        <f t="shared" si="43"/>
        <v/>
      </c>
      <c r="AW87" s="19">
        <f t="shared" si="43"/>
        <v>10.4</v>
      </c>
      <c r="AX87" s="19" t="str">
        <f t="shared" si="44"/>
        <v/>
      </c>
      <c r="AY87" s="19" t="str">
        <f t="shared" si="45"/>
        <v/>
      </c>
      <c r="AZ87" s="19" t="str">
        <f t="shared" si="46"/>
        <v/>
      </c>
      <c r="BA87" s="19" t="str">
        <f t="shared" si="47"/>
        <v/>
      </c>
      <c r="BB87" s="19" t="str">
        <f t="shared" si="48"/>
        <v/>
      </c>
    </row>
    <row r="88" spans="1:54" x14ac:dyDescent="0.25">
      <c r="A88" s="15">
        <f t="shared" si="49"/>
        <v>85</v>
      </c>
      <c r="B88" s="23" t="s">
        <v>107</v>
      </c>
      <c r="C88" s="23" t="s">
        <v>108</v>
      </c>
      <c r="D88" s="23" t="s">
        <v>371</v>
      </c>
      <c r="E88" s="25">
        <v>2002</v>
      </c>
      <c r="F88" s="32">
        <v>19.399999999999999</v>
      </c>
      <c r="G88" s="32"/>
      <c r="H88" s="32">
        <v>13.1</v>
      </c>
      <c r="I88" s="32"/>
      <c r="J88" s="32"/>
      <c r="K88" s="32"/>
      <c r="L88" s="32">
        <v>16.899999999999999</v>
      </c>
      <c r="M88" s="32">
        <v>14</v>
      </c>
      <c r="N88" s="33">
        <f>IF(COUNTA(F88:M88)&gt;1,(SMALL(F88:M88,1)+SMALL(F88:M88,2))/2,"")</f>
        <v>13.55</v>
      </c>
      <c r="O88" s="32"/>
      <c r="P88" s="32"/>
      <c r="Q88" s="32"/>
      <c r="R88" s="32"/>
      <c r="S88" s="32"/>
      <c r="T88" s="32">
        <v>18.399999999999999</v>
      </c>
      <c r="U88" s="32"/>
      <c r="V88" s="33" t="str">
        <f>IF(COUNTA(F88:G88)+COUNTA(L88:M88)+COUNTA(O88:P88)&gt;3,(SMALL(AC88:AH88,1)+SMALL(AC88:AH88,2)+SMALL(AC88:AH88,3)+SMALL(AC88:AH88,4))/4,"")</f>
        <v/>
      </c>
      <c r="W88" s="32"/>
      <c r="X88" s="32"/>
      <c r="Y88" s="32"/>
      <c r="Z88" s="32"/>
      <c r="AA88" s="33">
        <f>IF(COUNTA(F88:M88)+COUNTA(O88:U88)+COUNTA(W88:Z88)&gt;3,(SMALL(AJ88:BB88,1)+SMALL(AJ88:BB88,2)+SMALL(AJ88:BB88,3)+SMALL(AJ88:BB88,4))/4,"")</f>
        <v>15.6</v>
      </c>
      <c r="AC88" s="4">
        <f t="shared" si="25"/>
        <v>19.399999999999999</v>
      </c>
      <c r="AD88" s="4" t="str">
        <f t="shared" si="26"/>
        <v/>
      </c>
      <c r="AE88" s="4">
        <f t="shared" si="27"/>
        <v>16.899999999999999</v>
      </c>
      <c r="AF88" s="4">
        <f t="shared" si="28"/>
        <v>14</v>
      </c>
      <c r="AG88" s="4" t="str">
        <f t="shared" si="29"/>
        <v/>
      </c>
      <c r="AH88" s="4" t="str">
        <f t="shared" si="30"/>
        <v/>
      </c>
      <c r="AJ88" s="4">
        <f t="shared" si="31"/>
        <v>19.399999999999999</v>
      </c>
      <c r="AK88" s="4" t="str">
        <f t="shared" si="32"/>
        <v/>
      </c>
      <c r="AL88" s="4">
        <f t="shared" si="33"/>
        <v>13.1</v>
      </c>
      <c r="AM88" s="4" t="str">
        <f t="shared" si="34"/>
        <v/>
      </c>
      <c r="AN88" s="4" t="str">
        <f t="shared" si="35"/>
        <v/>
      </c>
      <c r="AO88" s="4" t="str">
        <f t="shared" si="36"/>
        <v/>
      </c>
      <c r="AP88" s="4">
        <f t="shared" si="37"/>
        <v>16.899999999999999</v>
      </c>
      <c r="AQ88" s="4">
        <f t="shared" si="38"/>
        <v>14</v>
      </c>
      <c r="AR88" s="4" t="str">
        <f t="shared" si="39"/>
        <v/>
      </c>
      <c r="AS88" s="4" t="str">
        <f t="shared" si="40"/>
        <v/>
      </c>
      <c r="AT88" s="4" t="str">
        <f t="shared" si="41"/>
        <v/>
      </c>
      <c r="AU88" s="4" t="str">
        <f t="shared" si="42"/>
        <v/>
      </c>
      <c r="AV88" s="4" t="str">
        <f t="shared" si="43"/>
        <v/>
      </c>
      <c r="AW88" s="19">
        <f t="shared" si="43"/>
        <v>18.399999999999999</v>
      </c>
      <c r="AX88" s="4" t="str">
        <f t="shared" si="44"/>
        <v/>
      </c>
      <c r="AY88" s="4" t="str">
        <f t="shared" si="45"/>
        <v/>
      </c>
      <c r="AZ88" s="4" t="str">
        <f t="shared" si="46"/>
        <v/>
      </c>
      <c r="BA88" s="4" t="str">
        <f t="shared" si="47"/>
        <v/>
      </c>
      <c r="BB88" s="4" t="str">
        <f t="shared" si="48"/>
        <v/>
      </c>
    </row>
    <row r="89" spans="1:54" x14ac:dyDescent="0.25">
      <c r="A89" s="15">
        <f t="shared" si="49"/>
        <v>86</v>
      </c>
      <c r="B89" s="3" t="s">
        <v>178</v>
      </c>
      <c r="C89" s="3" t="s">
        <v>263</v>
      </c>
      <c r="D89" s="2" t="s">
        <v>371</v>
      </c>
      <c r="E89" s="5">
        <v>2005</v>
      </c>
      <c r="H89" s="26">
        <v>42.1</v>
      </c>
      <c r="L89" s="26">
        <v>16.899999999999999</v>
      </c>
      <c r="M89" s="26">
        <v>21</v>
      </c>
      <c r="N89" s="27">
        <f>IF(COUNTA(F89:M89)&gt;1,(SMALL(F89:M89,1)+SMALL(F89:M89,2))/2,"")</f>
        <v>18.95</v>
      </c>
      <c r="O89" s="26">
        <v>12.1</v>
      </c>
      <c r="P89" s="26">
        <v>20.100000000000001</v>
      </c>
      <c r="Q89" s="26">
        <v>21.1</v>
      </c>
      <c r="T89" s="26">
        <v>13.4</v>
      </c>
      <c r="V89" s="27">
        <f>IF(COUNTA(F89:G89)+COUNTA(L89:M89)+COUNTA(O89:P89)&gt;3,(SMALL(AC89:AH89,1)+SMALL(AC89:AH89,2)+SMALL(AC89:AH89,3)+SMALL(AC89:AH89,4))/4,"")</f>
        <v>17.524999999999999</v>
      </c>
      <c r="AA89" s="27">
        <f>IF(COUNTA(F89:M89)+COUNTA(O89:U89)+COUNTA(W89:Z89)&gt;3,(SMALL(AJ89:BB89,1)+SMALL(AJ89:BB89,2)+SMALL(AJ89:BB89,3)+SMALL(AJ89:BB89,4))/4,"")</f>
        <v>15.625</v>
      </c>
      <c r="AC89" s="4" t="str">
        <f t="shared" si="25"/>
        <v/>
      </c>
      <c r="AD89" s="4" t="str">
        <f t="shared" si="26"/>
        <v/>
      </c>
      <c r="AE89" s="4">
        <f t="shared" si="27"/>
        <v>16.899999999999999</v>
      </c>
      <c r="AF89" s="4">
        <f t="shared" si="28"/>
        <v>21</v>
      </c>
      <c r="AG89" s="4">
        <f t="shared" si="29"/>
        <v>12.1</v>
      </c>
      <c r="AH89" s="4">
        <f t="shared" si="30"/>
        <v>20.100000000000001</v>
      </c>
      <c r="AJ89" s="4" t="str">
        <f t="shared" si="31"/>
        <v/>
      </c>
      <c r="AK89" s="4" t="str">
        <f t="shared" si="32"/>
        <v/>
      </c>
      <c r="AL89" s="4">
        <f t="shared" si="33"/>
        <v>42.1</v>
      </c>
      <c r="AM89" s="4" t="str">
        <f t="shared" si="34"/>
        <v/>
      </c>
      <c r="AN89" s="4" t="str">
        <f t="shared" si="35"/>
        <v/>
      </c>
      <c r="AO89" s="4" t="str">
        <f t="shared" si="36"/>
        <v/>
      </c>
      <c r="AP89" s="4">
        <f t="shared" si="37"/>
        <v>16.899999999999999</v>
      </c>
      <c r="AQ89" s="4">
        <f t="shared" si="38"/>
        <v>21</v>
      </c>
      <c r="AR89" s="4">
        <f t="shared" si="39"/>
        <v>12.1</v>
      </c>
      <c r="AS89" s="4">
        <f t="shared" si="40"/>
        <v>20.100000000000001</v>
      </c>
      <c r="AT89" s="4">
        <f t="shared" si="41"/>
        <v>21.1</v>
      </c>
      <c r="AU89" s="4" t="str">
        <f t="shared" si="42"/>
        <v/>
      </c>
      <c r="AV89" s="4" t="str">
        <f t="shared" si="43"/>
        <v/>
      </c>
      <c r="AW89" s="19">
        <f t="shared" si="43"/>
        <v>13.4</v>
      </c>
      <c r="AX89" s="4" t="str">
        <f t="shared" si="44"/>
        <v/>
      </c>
      <c r="AY89" s="4" t="str">
        <f t="shared" si="45"/>
        <v/>
      </c>
      <c r="AZ89" s="4" t="str">
        <f t="shared" si="46"/>
        <v/>
      </c>
      <c r="BA89" s="4" t="str">
        <f t="shared" si="47"/>
        <v/>
      </c>
      <c r="BB89" s="4" t="str">
        <f t="shared" si="48"/>
        <v/>
      </c>
    </row>
    <row r="90" spans="1:54" x14ac:dyDescent="0.25">
      <c r="A90" s="15">
        <f t="shared" si="49"/>
        <v>87</v>
      </c>
      <c r="B90" s="23" t="s">
        <v>154</v>
      </c>
      <c r="C90" s="23" t="s">
        <v>126</v>
      </c>
      <c r="D90" s="23" t="s">
        <v>29</v>
      </c>
      <c r="E90" s="25">
        <v>2003</v>
      </c>
      <c r="F90" s="32">
        <v>28.4</v>
      </c>
      <c r="G90" s="32"/>
      <c r="H90" s="32"/>
      <c r="I90" s="32"/>
      <c r="J90" s="32"/>
      <c r="K90" s="32"/>
      <c r="L90" s="32">
        <v>14</v>
      </c>
      <c r="M90" s="32">
        <v>16.7</v>
      </c>
      <c r="N90" s="33">
        <f>IF(COUNTA(F90:M90)&gt;1,(SMALL(F90:M90,1)+SMALL(F90:M90,2))/2,"")</f>
        <v>15.35</v>
      </c>
      <c r="O90" s="32">
        <v>15.1</v>
      </c>
      <c r="P90" s="32">
        <v>17.100000000000001</v>
      </c>
      <c r="Q90" s="32">
        <v>22.1</v>
      </c>
      <c r="R90" s="32"/>
      <c r="S90" s="32"/>
      <c r="T90" s="32"/>
      <c r="U90" s="32"/>
      <c r="V90" s="33">
        <f>IF(COUNTA(F90:G90)+COUNTA(L90:M90)+COUNTA(O90:P90)&gt;3,(SMALL(AC90:AH90,1)+SMALL(AC90:AH90,2)+SMALL(AC90:AH90,3)+SMALL(AC90:AH90,4))/4,"")</f>
        <v>15.725</v>
      </c>
      <c r="W90" s="32"/>
      <c r="X90" s="32"/>
      <c r="Y90" s="32"/>
      <c r="Z90" s="32"/>
      <c r="AA90" s="33">
        <f>IF(COUNTA(F90:M90)+COUNTA(O90:U90)+COUNTA(W90:Z90)&gt;3,(SMALL(AJ90:BB90,1)+SMALL(AJ90:BB90,2)+SMALL(AJ90:BB90,3)+SMALL(AJ90:BB90,4))/4,"")</f>
        <v>15.725</v>
      </c>
      <c r="AC90" s="4">
        <f t="shared" si="25"/>
        <v>28.4</v>
      </c>
      <c r="AD90" s="4" t="str">
        <f t="shared" si="26"/>
        <v/>
      </c>
      <c r="AE90" s="4">
        <f t="shared" si="27"/>
        <v>14</v>
      </c>
      <c r="AF90" s="4">
        <f t="shared" si="28"/>
        <v>16.7</v>
      </c>
      <c r="AG90" s="4">
        <f t="shared" si="29"/>
        <v>15.1</v>
      </c>
      <c r="AH90" s="4">
        <f t="shared" si="30"/>
        <v>17.100000000000001</v>
      </c>
      <c r="AJ90" s="4">
        <f t="shared" si="31"/>
        <v>28.4</v>
      </c>
      <c r="AK90" s="4" t="str">
        <f t="shared" si="32"/>
        <v/>
      </c>
      <c r="AL90" s="4" t="str">
        <f t="shared" si="33"/>
        <v/>
      </c>
      <c r="AM90" s="4" t="str">
        <f t="shared" si="34"/>
        <v/>
      </c>
      <c r="AN90" s="4" t="str">
        <f t="shared" si="35"/>
        <v/>
      </c>
      <c r="AO90" s="4" t="str">
        <f t="shared" si="36"/>
        <v/>
      </c>
      <c r="AP90" s="4">
        <f t="shared" si="37"/>
        <v>14</v>
      </c>
      <c r="AQ90" s="4">
        <f t="shared" si="38"/>
        <v>16.7</v>
      </c>
      <c r="AR90" s="4">
        <f t="shared" si="39"/>
        <v>15.1</v>
      </c>
      <c r="AS90" s="4">
        <f t="shared" si="40"/>
        <v>17.100000000000001</v>
      </c>
      <c r="AT90" s="4">
        <f t="shared" si="41"/>
        <v>22.1</v>
      </c>
      <c r="AU90" s="4" t="str">
        <f t="shared" si="42"/>
        <v/>
      </c>
      <c r="AV90" s="4" t="str">
        <f t="shared" si="43"/>
        <v/>
      </c>
      <c r="AW90" s="19" t="str">
        <f t="shared" si="43"/>
        <v/>
      </c>
      <c r="AX90" s="4" t="str">
        <f t="shared" si="44"/>
        <v/>
      </c>
      <c r="AY90" s="4" t="str">
        <f t="shared" si="45"/>
        <v/>
      </c>
      <c r="AZ90" s="4" t="str">
        <f t="shared" si="46"/>
        <v/>
      </c>
      <c r="BA90" s="4" t="str">
        <f t="shared" si="47"/>
        <v/>
      </c>
      <c r="BB90" s="4" t="str">
        <f t="shared" si="48"/>
        <v/>
      </c>
    </row>
    <row r="91" spans="1:54" x14ac:dyDescent="0.25">
      <c r="A91" s="15">
        <f t="shared" si="49"/>
        <v>88</v>
      </c>
      <c r="B91" s="23" t="s">
        <v>172</v>
      </c>
      <c r="C91" s="23" t="s">
        <v>173</v>
      </c>
      <c r="D91" s="23" t="s">
        <v>29</v>
      </c>
      <c r="E91" s="25">
        <v>2002</v>
      </c>
      <c r="F91" s="32">
        <v>14.4</v>
      </c>
      <c r="G91" s="32"/>
      <c r="H91" s="32"/>
      <c r="I91" s="32"/>
      <c r="J91" s="32"/>
      <c r="K91" s="32"/>
      <c r="L91" s="32">
        <v>19</v>
      </c>
      <c r="M91" s="32">
        <v>23.7</v>
      </c>
      <c r="N91" s="33">
        <f>IF(COUNTA(F91:M91)&gt;1,(SMALL(F91:M91,1)+SMALL(F91:M91,2))/2,"")</f>
        <v>16.7</v>
      </c>
      <c r="O91" s="32">
        <v>16.100000000000001</v>
      </c>
      <c r="P91" s="32">
        <v>14.1</v>
      </c>
      <c r="Q91" s="32">
        <v>22.1</v>
      </c>
      <c r="R91" s="32"/>
      <c r="S91" s="32"/>
      <c r="T91" s="32"/>
      <c r="U91" s="32"/>
      <c r="V91" s="33">
        <f>IF(COUNTA(F91:G91)+COUNTA(L91:M91)+COUNTA(O91:P91)&gt;3,(SMALL(AC91:AH91,1)+SMALL(AC91:AH91,2)+SMALL(AC91:AH91,3)+SMALL(AC91:AH91,4))/4,"")</f>
        <v>15.9</v>
      </c>
      <c r="W91" s="32"/>
      <c r="X91" s="32"/>
      <c r="Y91" s="32"/>
      <c r="Z91" s="32"/>
      <c r="AA91" s="33">
        <f>IF(COUNTA(F91:M91)+COUNTA(O91:U91)+COUNTA(W91:Z91)&gt;3,(SMALL(AJ91:BB91,1)+SMALL(AJ91:BB91,2)+SMALL(AJ91:BB91,3)+SMALL(AJ91:BB91,4))/4,"")</f>
        <v>15.9</v>
      </c>
      <c r="AC91" s="4">
        <f t="shared" si="25"/>
        <v>14.4</v>
      </c>
      <c r="AD91" s="4" t="str">
        <f t="shared" si="26"/>
        <v/>
      </c>
      <c r="AE91" s="4">
        <f t="shared" si="27"/>
        <v>19</v>
      </c>
      <c r="AF91" s="4">
        <f t="shared" si="28"/>
        <v>23.7</v>
      </c>
      <c r="AG91" s="4">
        <f t="shared" si="29"/>
        <v>16.100000000000001</v>
      </c>
      <c r="AH91" s="4">
        <f t="shared" si="30"/>
        <v>14.1</v>
      </c>
      <c r="AJ91" s="4">
        <f t="shared" si="31"/>
        <v>14.4</v>
      </c>
      <c r="AK91" s="4" t="str">
        <f t="shared" si="32"/>
        <v/>
      </c>
      <c r="AL91" s="4" t="str">
        <f t="shared" si="33"/>
        <v/>
      </c>
      <c r="AM91" s="4" t="str">
        <f t="shared" si="34"/>
        <v/>
      </c>
      <c r="AN91" s="4" t="str">
        <f t="shared" si="35"/>
        <v/>
      </c>
      <c r="AO91" s="4" t="str">
        <f t="shared" si="36"/>
        <v/>
      </c>
      <c r="AP91" s="4">
        <f t="shared" si="37"/>
        <v>19</v>
      </c>
      <c r="AQ91" s="4">
        <f t="shared" si="38"/>
        <v>23.7</v>
      </c>
      <c r="AR91" s="4">
        <f t="shared" si="39"/>
        <v>16.100000000000001</v>
      </c>
      <c r="AS91" s="4">
        <f t="shared" si="40"/>
        <v>14.1</v>
      </c>
      <c r="AT91" s="4">
        <f t="shared" si="41"/>
        <v>22.1</v>
      </c>
      <c r="AU91" s="4" t="str">
        <f t="shared" si="42"/>
        <v/>
      </c>
      <c r="AV91" s="4" t="str">
        <f t="shared" si="43"/>
        <v/>
      </c>
      <c r="AW91" s="19" t="str">
        <f t="shared" si="43"/>
        <v/>
      </c>
      <c r="AX91" s="4" t="str">
        <f t="shared" si="44"/>
        <v/>
      </c>
      <c r="AY91" s="4" t="str">
        <f t="shared" si="45"/>
        <v/>
      </c>
      <c r="AZ91" s="4" t="str">
        <f t="shared" si="46"/>
        <v/>
      </c>
      <c r="BA91" s="4" t="str">
        <f t="shared" si="47"/>
        <v/>
      </c>
      <c r="BB91" s="4" t="str">
        <f t="shared" si="48"/>
        <v/>
      </c>
    </row>
    <row r="92" spans="1:54" x14ac:dyDescent="0.25">
      <c r="A92" s="15">
        <f t="shared" si="49"/>
        <v>89</v>
      </c>
      <c r="B92" s="23" t="s">
        <v>71</v>
      </c>
      <c r="C92" s="23" t="s">
        <v>72</v>
      </c>
      <c r="D92" s="23" t="s">
        <v>370</v>
      </c>
      <c r="E92" s="25">
        <v>2002</v>
      </c>
      <c r="F92" s="32">
        <v>27.4</v>
      </c>
      <c r="G92" s="32"/>
      <c r="H92" s="32">
        <v>28.4</v>
      </c>
      <c r="I92" s="32"/>
      <c r="J92" s="32"/>
      <c r="K92" s="32"/>
      <c r="L92" s="32">
        <v>24</v>
      </c>
      <c r="M92" s="32">
        <v>28.4</v>
      </c>
      <c r="N92" s="33">
        <f>IF(COUNTA(F92:M92)&gt;1,(SMALL(F92:M92,1)+SMALL(F92:M92,2))/2,"")</f>
        <v>25.7</v>
      </c>
      <c r="O92" s="32">
        <v>17.100000000000001</v>
      </c>
      <c r="P92" s="32">
        <v>23.1</v>
      </c>
      <c r="Q92" s="32">
        <v>16.100000000000001</v>
      </c>
      <c r="R92" s="32">
        <v>18.3</v>
      </c>
      <c r="S92" s="32"/>
      <c r="T92" s="32"/>
      <c r="U92" s="32">
        <v>13.3</v>
      </c>
      <c r="V92" s="33">
        <f>IF(COUNTA(F92:G92)+COUNTA(L92:M92)+COUNTA(O92:P92)&gt;3,(SMALL(AC92:AH92,1)+SMALL(AC92:AH92,2)+SMALL(AC92:AH92,3)+SMALL(AC92:AH92,4))/4,"")</f>
        <v>22.9</v>
      </c>
      <c r="W92" s="32"/>
      <c r="X92" s="32"/>
      <c r="Y92" s="32"/>
      <c r="Z92" s="32"/>
      <c r="AA92" s="33">
        <f>IF(COUNTA(F92:M92)+COUNTA(O92:U92)+COUNTA(W92:Z92)&gt;3,(SMALL(AJ92:BB92,1)+SMALL(AJ92:BB92,2)+SMALL(AJ92:BB92,3)+SMALL(AJ92:BB92,4))/4,"")</f>
        <v>16.2</v>
      </c>
      <c r="AC92" s="4">
        <f t="shared" si="25"/>
        <v>27.4</v>
      </c>
      <c r="AD92" s="4" t="str">
        <f t="shared" si="26"/>
        <v/>
      </c>
      <c r="AE92" s="4">
        <f t="shared" si="27"/>
        <v>24</v>
      </c>
      <c r="AF92" s="4">
        <f t="shared" si="28"/>
        <v>28.4</v>
      </c>
      <c r="AG92" s="4">
        <f t="shared" si="29"/>
        <v>17.100000000000001</v>
      </c>
      <c r="AH92" s="4">
        <f t="shared" si="30"/>
        <v>23.1</v>
      </c>
      <c r="AJ92" s="4">
        <f t="shared" si="31"/>
        <v>27.4</v>
      </c>
      <c r="AK92" s="4" t="str">
        <f t="shared" si="32"/>
        <v/>
      </c>
      <c r="AL92" s="4">
        <f t="shared" si="33"/>
        <v>28.4</v>
      </c>
      <c r="AM92" s="4" t="str">
        <f t="shared" si="34"/>
        <v/>
      </c>
      <c r="AN92" s="4" t="str">
        <f t="shared" si="35"/>
        <v/>
      </c>
      <c r="AO92" s="4" t="str">
        <f t="shared" si="36"/>
        <v/>
      </c>
      <c r="AP92" s="4">
        <f t="shared" si="37"/>
        <v>24</v>
      </c>
      <c r="AQ92" s="4">
        <f t="shared" si="38"/>
        <v>28.4</v>
      </c>
      <c r="AR92" s="4">
        <f t="shared" si="39"/>
        <v>17.100000000000001</v>
      </c>
      <c r="AS92" s="4">
        <f t="shared" si="40"/>
        <v>23.1</v>
      </c>
      <c r="AT92" s="4">
        <f t="shared" si="41"/>
        <v>16.100000000000001</v>
      </c>
      <c r="AU92" s="4">
        <f t="shared" si="42"/>
        <v>18.3</v>
      </c>
      <c r="AV92" s="4" t="str">
        <f t="shared" si="43"/>
        <v/>
      </c>
      <c r="AW92" s="19" t="str">
        <f t="shared" si="43"/>
        <v/>
      </c>
      <c r="AX92" s="4">
        <f t="shared" si="44"/>
        <v>13.3</v>
      </c>
      <c r="AY92" s="4" t="str">
        <f t="shared" si="45"/>
        <v/>
      </c>
      <c r="AZ92" s="4" t="str">
        <f t="shared" si="46"/>
        <v/>
      </c>
      <c r="BA92" s="4" t="str">
        <f t="shared" si="47"/>
        <v/>
      </c>
      <c r="BB92" s="4" t="str">
        <f t="shared" si="48"/>
        <v/>
      </c>
    </row>
    <row r="93" spans="1:54" x14ac:dyDescent="0.25">
      <c r="A93" s="15">
        <f t="shared" si="49"/>
        <v>90</v>
      </c>
      <c r="B93" s="23" t="s">
        <v>39</v>
      </c>
      <c r="C93" s="23" t="s">
        <v>40</v>
      </c>
      <c r="D93" s="23" t="s">
        <v>29</v>
      </c>
      <c r="E93" s="25">
        <v>2003</v>
      </c>
      <c r="F93" s="32">
        <v>28.4</v>
      </c>
      <c r="G93" s="32"/>
      <c r="H93" s="32"/>
      <c r="I93" s="32"/>
      <c r="J93" s="32"/>
      <c r="K93" s="32"/>
      <c r="L93" s="32">
        <v>19</v>
      </c>
      <c r="M93" s="32"/>
      <c r="N93" s="33">
        <f>IF(COUNTA(F93:M93)&gt;1,(SMALL(F93:M93,1)+SMALL(F93:M93,2))/2,"")</f>
        <v>23.7</v>
      </c>
      <c r="O93" s="32">
        <v>12.1</v>
      </c>
      <c r="P93" s="32">
        <v>21.1</v>
      </c>
      <c r="Q93" s="32">
        <v>14.1</v>
      </c>
      <c r="R93" s="32"/>
      <c r="S93" s="32"/>
      <c r="T93" s="32"/>
      <c r="U93" s="32"/>
      <c r="V93" s="33">
        <f>IF(COUNTA(F93:G93)+COUNTA(L93:M93)+COUNTA(O93:P93)&gt;3,(SMALL(AC93:AH93,1)+SMALL(AC93:AH93,2)+SMALL(AC93:AH93,3)+SMALL(AC93:AH93,4))/4,"")</f>
        <v>20.149999999999999</v>
      </c>
      <c r="W93" s="32"/>
      <c r="X93" s="32"/>
      <c r="Y93" s="32"/>
      <c r="Z93" s="32"/>
      <c r="AA93" s="33">
        <f>IF(COUNTA(F93:M93)+COUNTA(O93:U93)+COUNTA(W93:Z93)&gt;3,(SMALL(AJ93:BB93,1)+SMALL(AJ93:BB93,2)+SMALL(AJ93:BB93,3)+SMALL(AJ93:BB93,4))/4,"")</f>
        <v>16.575000000000003</v>
      </c>
      <c r="AC93" s="4">
        <f t="shared" si="25"/>
        <v>28.4</v>
      </c>
      <c r="AD93" s="4" t="str">
        <f t="shared" si="26"/>
        <v/>
      </c>
      <c r="AE93" s="4">
        <f t="shared" si="27"/>
        <v>19</v>
      </c>
      <c r="AF93" s="4" t="str">
        <f t="shared" si="28"/>
        <v/>
      </c>
      <c r="AG93" s="4">
        <f t="shared" si="29"/>
        <v>12.1</v>
      </c>
      <c r="AH93" s="4">
        <f t="shared" si="30"/>
        <v>21.1</v>
      </c>
      <c r="AJ93" s="4">
        <f t="shared" si="31"/>
        <v>28.4</v>
      </c>
      <c r="AK93" s="4" t="str">
        <f t="shared" si="32"/>
        <v/>
      </c>
      <c r="AL93" s="4" t="str">
        <f t="shared" si="33"/>
        <v/>
      </c>
      <c r="AM93" s="4" t="str">
        <f t="shared" si="34"/>
        <v/>
      </c>
      <c r="AN93" s="4" t="str">
        <f t="shared" si="35"/>
        <v/>
      </c>
      <c r="AO93" s="4" t="str">
        <f t="shared" si="36"/>
        <v/>
      </c>
      <c r="AP93" s="4">
        <f t="shared" si="37"/>
        <v>19</v>
      </c>
      <c r="AQ93" s="4" t="str">
        <f t="shared" si="38"/>
        <v/>
      </c>
      <c r="AR93" s="4">
        <f t="shared" si="39"/>
        <v>12.1</v>
      </c>
      <c r="AS93" s="4">
        <f t="shared" si="40"/>
        <v>21.1</v>
      </c>
      <c r="AT93" s="4">
        <f t="shared" si="41"/>
        <v>14.1</v>
      </c>
      <c r="AU93" s="4" t="str">
        <f t="shared" si="42"/>
        <v/>
      </c>
      <c r="AV93" s="4" t="str">
        <f t="shared" si="43"/>
        <v/>
      </c>
      <c r="AW93" s="19" t="str">
        <f t="shared" si="43"/>
        <v/>
      </c>
      <c r="AX93" s="4" t="str">
        <f t="shared" si="44"/>
        <v/>
      </c>
      <c r="AY93" s="4" t="str">
        <f t="shared" si="45"/>
        <v/>
      </c>
      <c r="AZ93" s="4" t="str">
        <f t="shared" si="46"/>
        <v/>
      </c>
      <c r="BA93" s="4" t="str">
        <f t="shared" si="47"/>
        <v/>
      </c>
      <c r="BB93" s="4" t="str">
        <f t="shared" si="48"/>
        <v/>
      </c>
    </row>
    <row r="94" spans="1:54" x14ac:dyDescent="0.25">
      <c r="A94" s="15">
        <f t="shared" si="49"/>
        <v>91</v>
      </c>
      <c r="B94" s="3" t="s">
        <v>284</v>
      </c>
      <c r="C94" s="3" t="s">
        <v>73</v>
      </c>
      <c r="D94" s="2" t="s">
        <v>61</v>
      </c>
      <c r="E94" s="5">
        <v>2002</v>
      </c>
      <c r="H94" s="26">
        <v>29</v>
      </c>
      <c r="L94" s="26">
        <v>20.9</v>
      </c>
      <c r="M94" s="26">
        <v>19.399999999999999</v>
      </c>
      <c r="N94" s="27">
        <f>IF(COUNTA(F94:M94)&gt;1,(SMALL(F94:M94,1)+SMALL(F94:M94,2))/2,"")</f>
        <v>20.149999999999999</v>
      </c>
      <c r="O94" s="26">
        <v>19.100000000000001</v>
      </c>
      <c r="P94" s="26">
        <v>13.1</v>
      </c>
      <c r="Q94" s="26">
        <v>16.100000000000001</v>
      </c>
      <c r="V94" s="27">
        <f>IF(COUNTA(F94:G94)+COUNTA(L94:M94)+COUNTA(O94:P94)&gt;3,(SMALL(AC94:AH94,1)+SMALL(AC94:AH94,2)+SMALL(AC94:AH94,3)+SMALL(AC94:AH94,4))/4,"")</f>
        <v>18.125</v>
      </c>
      <c r="AA94" s="27">
        <f>IF(COUNTA(F94:M94)+COUNTA(O94:U94)+COUNTA(W94:Z94)&gt;3,(SMALL(AJ94:BB94,1)+SMALL(AJ94:BB94,2)+SMALL(AJ94:BB94,3)+SMALL(AJ94:BB94,4))/4,"")</f>
        <v>16.925000000000001</v>
      </c>
      <c r="AC94" s="4" t="str">
        <f t="shared" si="25"/>
        <v/>
      </c>
      <c r="AD94" s="4" t="str">
        <f t="shared" si="26"/>
        <v/>
      </c>
      <c r="AE94" s="4">
        <f t="shared" si="27"/>
        <v>20.9</v>
      </c>
      <c r="AF94" s="4">
        <f t="shared" si="28"/>
        <v>19.399999999999999</v>
      </c>
      <c r="AG94" s="4">
        <f t="shared" si="29"/>
        <v>19.100000000000001</v>
      </c>
      <c r="AH94" s="4">
        <f t="shared" si="30"/>
        <v>13.1</v>
      </c>
      <c r="AJ94" s="4" t="str">
        <f t="shared" si="31"/>
        <v/>
      </c>
      <c r="AK94" s="4" t="str">
        <f t="shared" si="32"/>
        <v/>
      </c>
      <c r="AL94" s="4">
        <f t="shared" si="33"/>
        <v>29</v>
      </c>
      <c r="AM94" s="4" t="str">
        <f t="shared" si="34"/>
        <v/>
      </c>
      <c r="AN94" s="4" t="str">
        <f t="shared" si="35"/>
        <v/>
      </c>
      <c r="AO94" s="4" t="str">
        <f t="shared" si="36"/>
        <v/>
      </c>
      <c r="AP94" s="4">
        <f t="shared" si="37"/>
        <v>20.9</v>
      </c>
      <c r="AQ94" s="4">
        <f t="shared" si="38"/>
        <v>19.399999999999999</v>
      </c>
      <c r="AR94" s="4">
        <f t="shared" si="39"/>
        <v>19.100000000000001</v>
      </c>
      <c r="AS94" s="4">
        <f t="shared" si="40"/>
        <v>13.1</v>
      </c>
      <c r="AT94" s="4">
        <f t="shared" si="41"/>
        <v>16.100000000000001</v>
      </c>
      <c r="AU94" s="4" t="str">
        <f t="shared" si="42"/>
        <v/>
      </c>
      <c r="AV94" s="4" t="str">
        <f t="shared" si="43"/>
        <v/>
      </c>
      <c r="AW94" s="19" t="str">
        <f t="shared" si="43"/>
        <v/>
      </c>
      <c r="AX94" s="4" t="str">
        <f t="shared" si="44"/>
        <v/>
      </c>
      <c r="AY94" s="4" t="str">
        <f t="shared" si="45"/>
        <v/>
      </c>
      <c r="AZ94" s="4" t="str">
        <f t="shared" si="46"/>
        <v/>
      </c>
      <c r="BA94" s="4" t="str">
        <f t="shared" si="47"/>
        <v/>
      </c>
      <c r="BB94" s="4" t="str">
        <f t="shared" si="48"/>
        <v/>
      </c>
    </row>
    <row r="95" spans="1:54" x14ac:dyDescent="0.25">
      <c r="A95" s="15">
        <f t="shared" si="49"/>
        <v>92</v>
      </c>
      <c r="B95" s="23" t="s">
        <v>131</v>
      </c>
      <c r="C95" s="23" t="s">
        <v>132</v>
      </c>
      <c r="D95" s="23" t="s">
        <v>188</v>
      </c>
      <c r="E95" s="25">
        <v>2000</v>
      </c>
      <c r="F95" s="32">
        <v>21</v>
      </c>
      <c r="G95" s="32">
        <v>17</v>
      </c>
      <c r="H95" s="32"/>
      <c r="I95" s="32"/>
      <c r="J95" s="32"/>
      <c r="K95" s="32"/>
      <c r="L95" s="32"/>
      <c r="M95" s="32"/>
      <c r="N95" s="33">
        <f>IF(COUNTA(F95:M95)&gt;1,(SMALL(F95:M95,1)+SMALL(F95:M95,2))/2,"")</f>
        <v>19</v>
      </c>
      <c r="O95" s="32">
        <v>14.1</v>
      </c>
      <c r="P95" s="32">
        <v>16.100000000000001</v>
      </c>
      <c r="Q95" s="32"/>
      <c r="R95" s="32"/>
      <c r="S95" s="32"/>
      <c r="T95" s="32"/>
      <c r="U95" s="32"/>
      <c r="V95" s="33">
        <f>IF(COUNTA(F95:G95)+COUNTA(L95:M95)+COUNTA(O95:P95)&gt;3,(SMALL(AC95:AH95,1)+SMALL(AC95:AH95,2)+SMALL(AC95:AH95,3)+SMALL(AC95:AH95,4))/4,"")</f>
        <v>17.05</v>
      </c>
      <c r="W95" s="32"/>
      <c r="X95" s="32"/>
      <c r="Y95" s="32"/>
      <c r="Z95" s="32"/>
      <c r="AA95" s="33">
        <f>IF(COUNTA(F95:M95)+COUNTA(O95:U95)+COUNTA(W95:Z95)&gt;3,(SMALL(AJ95:BB95,1)+SMALL(AJ95:BB95,2)+SMALL(AJ95:BB95,3)+SMALL(AJ95:BB95,4))/4,"")</f>
        <v>17.05</v>
      </c>
      <c r="AC95" s="4">
        <f t="shared" si="25"/>
        <v>21</v>
      </c>
      <c r="AD95" s="4">
        <f t="shared" si="26"/>
        <v>17</v>
      </c>
      <c r="AE95" s="4" t="str">
        <f t="shared" si="27"/>
        <v/>
      </c>
      <c r="AF95" s="4" t="str">
        <f t="shared" si="28"/>
        <v/>
      </c>
      <c r="AG95" s="4">
        <f t="shared" si="29"/>
        <v>14.1</v>
      </c>
      <c r="AH95" s="4">
        <f t="shared" si="30"/>
        <v>16.100000000000001</v>
      </c>
      <c r="AJ95" s="4">
        <f t="shared" si="31"/>
        <v>21</v>
      </c>
      <c r="AK95" s="4">
        <f t="shared" si="32"/>
        <v>17</v>
      </c>
      <c r="AL95" s="4" t="str">
        <f t="shared" si="33"/>
        <v/>
      </c>
      <c r="AM95" s="4" t="str">
        <f t="shared" si="34"/>
        <v/>
      </c>
      <c r="AN95" s="4" t="str">
        <f t="shared" si="35"/>
        <v/>
      </c>
      <c r="AO95" s="4" t="str">
        <f t="shared" si="36"/>
        <v/>
      </c>
      <c r="AP95" s="4" t="str">
        <f t="shared" si="37"/>
        <v/>
      </c>
      <c r="AQ95" s="4" t="str">
        <f t="shared" si="38"/>
        <v/>
      </c>
      <c r="AR95" s="4">
        <f t="shared" si="39"/>
        <v>14.1</v>
      </c>
      <c r="AS95" s="4">
        <f t="shared" si="40"/>
        <v>16.100000000000001</v>
      </c>
      <c r="AT95" s="4" t="str">
        <f t="shared" si="41"/>
        <v/>
      </c>
      <c r="AU95" s="4" t="str">
        <f t="shared" si="42"/>
        <v/>
      </c>
      <c r="AV95" s="4" t="str">
        <f t="shared" si="43"/>
        <v/>
      </c>
      <c r="AW95" s="19" t="str">
        <f t="shared" si="43"/>
        <v/>
      </c>
      <c r="AX95" s="4" t="str">
        <f t="shared" si="44"/>
        <v/>
      </c>
      <c r="AY95" s="4" t="str">
        <f t="shared" si="45"/>
        <v/>
      </c>
      <c r="AZ95" s="4" t="str">
        <f t="shared" si="46"/>
        <v/>
      </c>
      <c r="BA95" s="4" t="str">
        <f t="shared" si="47"/>
        <v/>
      </c>
      <c r="BB95" s="4" t="str">
        <f t="shared" si="48"/>
        <v/>
      </c>
    </row>
    <row r="96" spans="1:54" x14ac:dyDescent="0.25">
      <c r="A96" s="15">
        <f t="shared" si="49"/>
        <v>93</v>
      </c>
      <c r="B96" s="23" t="s">
        <v>157</v>
      </c>
      <c r="C96" s="23" t="s">
        <v>159</v>
      </c>
      <c r="D96" s="23" t="s">
        <v>29</v>
      </c>
      <c r="E96" s="25">
        <v>2003</v>
      </c>
      <c r="F96" s="32">
        <v>28.4</v>
      </c>
      <c r="G96" s="32"/>
      <c r="H96" s="32"/>
      <c r="I96" s="32"/>
      <c r="J96" s="32"/>
      <c r="K96" s="32"/>
      <c r="L96" s="32">
        <v>23</v>
      </c>
      <c r="M96" s="32">
        <v>24.7</v>
      </c>
      <c r="N96" s="33">
        <f>IF(COUNTA(F96:M96)&gt;1,(SMALL(F96:M96,1)+SMALL(F96:M96,2))/2,"")</f>
        <v>23.85</v>
      </c>
      <c r="O96" s="32">
        <v>19.100000000000001</v>
      </c>
      <c r="P96" s="32">
        <v>17.100000000000001</v>
      </c>
      <c r="Q96" s="32">
        <v>9.1</v>
      </c>
      <c r="R96" s="32"/>
      <c r="S96" s="32"/>
      <c r="T96" s="32"/>
      <c r="U96" s="32"/>
      <c r="V96" s="33">
        <f>IF(COUNTA(F96:G96)+COUNTA(L96:M96)+COUNTA(O96:P96)&gt;3,(SMALL(AC96:AH96,1)+SMALL(AC96:AH96,2)+SMALL(AC96:AH96,3)+SMALL(AC96:AH96,4))/4,"")</f>
        <v>20.975000000000001</v>
      </c>
      <c r="W96" s="32"/>
      <c r="X96" s="32"/>
      <c r="Y96" s="32"/>
      <c r="Z96" s="32"/>
      <c r="AA96" s="33">
        <f>IF(COUNTA(F96:M96)+COUNTA(O96:U96)+COUNTA(W96:Z96)&gt;3,(SMALL(AJ96:BB96,1)+SMALL(AJ96:BB96,2)+SMALL(AJ96:BB96,3)+SMALL(AJ96:BB96,4))/4,"")</f>
        <v>17.075000000000003</v>
      </c>
      <c r="AC96" s="4">
        <f t="shared" si="25"/>
        <v>28.4</v>
      </c>
      <c r="AD96" s="4" t="str">
        <f t="shared" si="26"/>
        <v/>
      </c>
      <c r="AE96" s="4">
        <f t="shared" si="27"/>
        <v>23</v>
      </c>
      <c r="AF96" s="4">
        <f t="shared" si="28"/>
        <v>24.7</v>
      </c>
      <c r="AG96" s="4">
        <f t="shared" si="29"/>
        <v>19.100000000000001</v>
      </c>
      <c r="AH96" s="4">
        <f t="shared" si="30"/>
        <v>17.100000000000001</v>
      </c>
      <c r="AJ96" s="4">
        <f t="shared" si="31"/>
        <v>28.4</v>
      </c>
      <c r="AK96" s="4" t="str">
        <f t="shared" si="32"/>
        <v/>
      </c>
      <c r="AL96" s="4" t="str">
        <f t="shared" si="33"/>
        <v/>
      </c>
      <c r="AM96" s="4" t="str">
        <f t="shared" si="34"/>
        <v/>
      </c>
      <c r="AN96" s="4" t="str">
        <f t="shared" si="35"/>
        <v/>
      </c>
      <c r="AO96" s="4" t="str">
        <f t="shared" si="36"/>
        <v/>
      </c>
      <c r="AP96" s="4">
        <f t="shared" si="37"/>
        <v>23</v>
      </c>
      <c r="AQ96" s="4">
        <f t="shared" si="38"/>
        <v>24.7</v>
      </c>
      <c r="AR96" s="4">
        <f t="shared" si="39"/>
        <v>19.100000000000001</v>
      </c>
      <c r="AS96" s="4">
        <f t="shared" si="40"/>
        <v>17.100000000000001</v>
      </c>
      <c r="AT96" s="4">
        <f t="shared" si="41"/>
        <v>9.1</v>
      </c>
      <c r="AU96" s="4" t="str">
        <f t="shared" si="42"/>
        <v/>
      </c>
      <c r="AV96" s="4" t="str">
        <f t="shared" si="43"/>
        <v/>
      </c>
      <c r="AW96" s="19" t="str">
        <f t="shared" si="43"/>
        <v/>
      </c>
      <c r="AX96" s="4" t="str">
        <f t="shared" si="44"/>
        <v/>
      </c>
      <c r="AY96" s="4" t="str">
        <f t="shared" si="45"/>
        <v/>
      </c>
      <c r="AZ96" s="4" t="str">
        <f t="shared" si="46"/>
        <v/>
      </c>
      <c r="BA96" s="4" t="str">
        <f t="shared" si="47"/>
        <v/>
      </c>
      <c r="BB96" s="4" t="str">
        <f t="shared" si="48"/>
        <v/>
      </c>
    </row>
    <row r="97" spans="1:54" x14ac:dyDescent="0.25">
      <c r="A97" s="15">
        <f t="shared" si="49"/>
        <v>94</v>
      </c>
      <c r="B97" s="3" t="s">
        <v>313</v>
      </c>
      <c r="C97" s="3" t="s">
        <v>126</v>
      </c>
      <c r="D97" s="2" t="s">
        <v>371</v>
      </c>
      <c r="E97" s="5">
        <v>2003</v>
      </c>
      <c r="L97" s="26">
        <v>17.899999999999999</v>
      </c>
      <c r="M97" s="26">
        <v>19</v>
      </c>
      <c r="N97" s="27">
        <f>IF(COUNTA(F97:M97)&gt;1,(SMALL(F97:M97,1)+SMALL(F97:M97,2))/2,"")</f>
        <v>18.45</v>
      </c>
      <c r="O97" s="26">
        <v>19.100000000000001</v>
      </c>
      <c r="P97" s="26">
        <v>14.1</v>
      </c>
      <c r="Q97" s="26">
        <v>26.1</v>
      </c>
      <c r="U97" s="26">
        <v>18.3</v>
      </c>
      <c r="V97" s="27">
        <f>IF(COUNTA(F97:G97)+COUNTA(L97:M97)+COUNTA(O97:P97)&gt;3,(SMALL(AC97:AH97,1)+SMALL(AC97:AH97,2)+SMALL(AC97:AH97,3)+SMALL(AC97:AH97,4))/4,"")</f>
        <v>17.524999999999999</v>
      </c>
      <c r="AA97" s="27">
        <f>IF(COUNTA(F97:M97)+COUNTA(O97:U97)+COUNTA(W97:Z97)&gt;3,(SMALL(AJ97:BB97,1)+SMALL(AJ97:BB97,2)+SMALL(AJ97:BB97,3)+SMALL(AJ97:BB97,4))/4,"")</f>
        <v>17.324999999999999</v>
      </c>
      <c r="AC97" s="4" t="str">
        <f t="shared" si="25"/>
        <v/>
      </c>
      <c r="AD97" s="4" t="str">
        <f t="shared" si="26"/>
        <v/>
      </c>
      <c r="AE97" s="4">
        <f t="shared" si="27"/>
        <v>17.899999999999999</v>
      </c>
      <c r="AF97" s="4">
        <f t="shared" si="28"/>
        <v>19</v>
      </c>
      <c r="AG97" s="4">
        <f t="shared" si="29"/>
        <v>19.100000000000001</v>
      </c>
      <c r="AH97" s="4">
        <f t="shared" si="30"/>
        <v>14.1</v>
      </c>
      <c r="AJ97" s="4" t="str">
        <f t="shared" si="31"/>
        <v/>
      </c>
      <c r="AK97" s="4" t="str">
        <f t="shared" si="32"/>
        <v/>
      </c>
      <c r="AL97" s="4" t="str">
        <f t="shared" si="33"/>
        <v/>
      </c>
      <c r="AM97" s="4" t="str">
        <f t="shared" si="34"/>
        <v/>
      </c>
      <c r="AN97" s="4" t="str">
        <f t="shared" si="35"/>
        <v/>
      </c>
      <c r="AO97" s="4" t="str">
        <f t="shared" si="36"/>
        <v/>
      </c>
      <c r="AP97" s="4">
        <f t="shared" si="37"/>
        <v>17.899999999999999</v>
      </c>
      <c r="AQ97" s="4">
        <f t="shared" si="38"/>
        <v>19</v>
      </c>
      <c r="AR97" s="4">
        <f t="shared" si="39"/>
        <v>19.100000000000001</v>
      </c>
      <c r="AS97" s="4">
        <f t="shared" si="40"/>
        <v>14.1</v>
      </c>
      <c r="AT97" s="4">
        <f t="shared" si="41"/>
        <v>26.1</v>
      </c>
      <c r="AU97" s="4" t="str">
        <f t="shared" si="42"/>
        <v/>
      </c>
      <c r="AV97" s="4" t="str">
        <f t="shared" si="43"/>
        <v/>
      </c>
      <c r="AW97" s="19" t="str">
        <f t="shared" si="43"/>
        <v/>
      </c>
      <c r="AX97" s="4">
        <f t="shared" si="44"/>
        <v>18.3</v>
      </c>
      <c r="AY97" s="4" t="str">
        <f t="shared" si="45"/>
        <v/>
      </c>
      <c r="AZ97" s="4" t="str">
        <f t="shared" si="46"/>
        <v/>
      </c>
      <c r="BA97" s="4" t="str">
        <f t="shared" si="47"/>
        <v/>
      </c>
      <c r="BB97" s="4" t="str">
        <f t="shared" si="48"/>
        <v/>
      </c>
    </row>
    <row r="98" spans="1:54" x14ac:dyDescent="0.25">
      <c r="A98" s="15">
        <f t="shared" si="49"/>
        <v>95</v>
      </c>
      <c r="B98" s="3" t="s">
        <v>109</v>
      </c>
      <c r="C98" s="3" t="s">
        <v>283</v>
      </c>
      <c r="D98" s="2" t="s">
        <v>61</v>
      </c>
      <c r="E98" s="5">
        <v>2001</v>
      </c>
      <c r="H98" s="26">
        <v>20</v>
      </c>
      <c r="L98" s="26">
        <v>16.899999999999999</v>
      </c>
      <c r="M98" s="26">
        <v>21.4</v>
      </c>
      <c r="N98" s="27">
        <f>IF(COUNTA(F98:M98)&gt;1,(SMALL(F98:M98,1)+SMALL(F98:M98,2))/2,"")</f>
        <v>18.45</v>
      </c>
      <c r="O98" s="26">
        <v>31.1</v>
      </c>
      <c r="P98" s="26">
        <v>18.100000000000001</v>
      </c>
      <c r="Q98" s="26">
        <v>23.1</v>
      </c>
      <c r="T98" s="26">
        <v>15.4</v>
      </c>
      <c r="U98" s="26">
        <v>34.700000000000003</v>
      </c>
      <c r="V98" s="27">
        <f>IF(COUNTA(F98:G98)+COUNTA(L98:M98)+COUNTA(O98:P98)&gt;3,(SMALL(AC98:AH98,1)+SMALL(AC98:AH98,2)+SMALL(AC98:AH98,3)+SMALL(AC98:AH98,4))/4,"")</f>
        <v>21.875</v>
      </c>
      <c r="AA98" s="27">
        <f>IF(COUNTA(F98:M98)+COUNTA(O98:U98)+COUNTA(W98:Z98)&gt;3,(SMALL(AJ98:BB98,1)+SMALL(AJ98:BB98,2)+SMALL(AJ98:BB98,3)+SMALL(AJ98:BB98,4))/4,"")</f>
        <v>17.600000000000001</v>
      </c>
      <c r="AC98" s="4" t="str">
        <f t="shared" si="25"/>
        <v/>
      </c>
      <c r="AD98" s="4" t="str">
        <f t="shared" si="26"/>
        <v/>
      </c>
      <c r="AE98" s="4">
        <f t="shared" si="27"/>
        <v>16.899999999999999</v>
      </c>
      <c r="AF98" s="4">
        <f t="shared" si="28"/>
        <v>21.4</v>
      </c>
      <c r="AG98" s="4">
        <f t="shared" si="29"/>
        <v>31.1</v>
      </c>
      <c r="AH98" s="4">
        <f t="shared" si="30"/>
        <v>18.100000000000001</v>
      </c>
      <c r="AJ98" s="4" t="str">
        <f t="shared" si="31"/>
        <v/>
      </c>
      <c r="AK98" s="4" t="str">
        <f t="shared" si="32"/>
        <v/>
      </c>
      <c r="AL98" s="4">
        <f t="shared" si="33"/>
        <v>20</v>
      </c>
      <c r="AM98" s="4" t="str">
        <f t="shared" si="34"/>
        <v/>
      </c>
      <c r="AN98" s="4" t="str">
        <f t="shared" si="35"/>
        <v/>
      </c>
      <c r="AO98" s="4" t="str">
        <f t="shared" si="36"/>
        <v/>
      </c>
      <c r="AP98" s="4">
        <f t="shared" si="37"/>
        <v>16.899999999999999</v>
      </c>
      <c r="AQ98" s="4">
        <f t="shared" si="38"/>
        <v>21.4</v>
      </c>
      <c r="AR98" s="4">
        <f t="shared" si="39"/>
        <v>31.1</v>
      </c>
      <c r="AS98" s="4">
        <f t="shared" si="40"/>
        <v>18.100000000000001</v>
      </c>
      <c r="AT98" s="4">
        <f t="shared" si="41"/>
        <v>23.1</v>
      </c>
      <c r="AU98" s="4" t="str">
        <f t="shared" si="42"/>
        <v/>
      </c>
      <c r="AV98" s="4" t="str">
        <f t="shared" si="43"/>
        <v/>
      </c>
      <c r="AW98" s="19">
        <f t="shared" si="43"/>
        <v>15.4</v>
      </c>
      <c r="AX98" s="4">
        <f t="shared" si="44"/>
        <v>34.700000000000003</v>
      </c>
      <c r="AY98" s="4" t="str">
        <f t="shared" si="45"/>
        <v/>
      </c>
      <c r="AZ98" s="4" t="str">
        <f t="shared" si="46"/>
        <v/>
      </c>
      <c r="BA98" s="4" t="str">
        <f t="shared" si="47"/>
        <v/>
      </c>
      <c r="BB98" s="4" t="str">
        <f t="shared" si="48"/>
        <v/>
      </c>
    </row>
    <row r="99" spans="1:54" x14ac:dyDescent="0.25">
      <c r="A99" s="15">
        <f t="shared" si="49"/>
        <v>96</v>
      </c>
      <c r="B99" s="3" t="s">
        <v>258</v>
      </c>
      <c r="C99" s="3" t="s">
        <v>194</v>
      </c>
      <c r="D99" s="2" t="s">
        <v>137</v>
      </c>
      <c r="E99" s="5">
        <v>2001</v>
      </c>
      <c r="H99" s="26">
        <v>20.100000000000001</v>
      </c>
      <c r="L99" s="26">
        <v>31.9</v>
      </c>
      <c r="M99" s="26">
        <v>28</v>
      </c>
      <c r="N99" s="27">
        <f>IF(COUNTA(F99:M99)&gt;1,(SMALL(F99:M99,1)+SMALL(F99:M99,2))/2,"")</f>
        <v>24.05</v>
      </c>
      <c r="O99" s="26">
        <v>13.1</v>
      </c>
      <c r="P99" s="26">
        <v>16.100000000000001</v>
      </c>
      <c r="Q99" s="26">
        <v>23.1</v>
      </c>
      <c r="U99" s="26">
        <v>23.3</v>
      </c>
      <c r="V99" s="27">
        <f>IF(COUNTA(F99:G99)+COUNTA(L99:M99)+COUNTA(O99:P99)&gt;3,(SMALL(AC99:AH99,1)+SMALL(AC99:AH99,2)+SMALL(AC99:AH99,3)+SMALL(AC99:AH99,4))/4,"")</f>
        <v>22.274999999999999</v>
      </c>
      <c r="Z99" s="26">
        <v>23.6</v>
      </c>
      <c r="AA99" s="27">
        <f>IF(COUNTA(F99:M99)+COUNTA(O99:U99)+COUNTA(W99:Z99)&gt;3,(SMALL(AJ99:BB99,1)+SMALL(AJ99:BB99,2)+SMALL(AJ99:BB99,3)+SMALL(AJ99:BB99,4))/4,"")</f>
        <v>18.100000000000001</v>
      </c>
      <c r="AC99" s="4" t="str">
        <f t="shared" si="25"/>
        <v/>
      </c>
      <c r="AD99" s="4" t="str">
        <f t="shared" si="26"/>
        <v/>
      </c>
      <c r="AE99" s="4">
        <f t="shared" si="27"/>
        <v>31.9</v>
      </c>
      <c r="AF99" s="4">
        <f t="shared" si="28"/>
        <v>28</v>
      </c>
      <c r="AG99" s="4">
        <f t="shared" si="29"/>
        <v>13.1</v>
      </c>
      <c r="AH99" s="4">
        <f t="shared" si="30"/>
        <v>16.100000000000001</v>
      </c>
      <c r="AJ99" s="4" t="str">
        <f t="shared" si="31"/>
        <v/>
      </c>
      <c r="AK99" s="4" t="str">
        <f t="shared" si="32"/>
        <v/>
      </c>
      <c r="AL99" s="4">
        <f t="shared" si="33"/>
        <v>20.100000000000001</v>
      </c>
      <c r="AM99" s="4" t="str">
        <f t="shared" si="34"/>
        <v/>
      </c>
      <c r="AN99" s="4" t="str">
        <f t="shared" si="35"/>
        <v/>
      </c>
      <c r="AO99" s="4" t="str">
        <f t="shared" si="36"/>
        <v/>
      </c>
      <c r="AP99" s="4">
        <f t="shared" si="37"/>
        <v>31.9</v>
      </c>
      <c r="AQ99" s="4">
        <f t="shared" si="38"/>
        <v>28</v>
      </c>
      <c r="AR99" s="4">
        <f t="shared" si="39"/>
        <v>13.1</v>
      </c>
      <c r="AS99" s="4">
        <f t="shared" si="40"/>
        <v>16.100000000000001</v>
      </c>
      <c r="AT99" s="4">
        <f t="shared" si="41"/>
        <v>23.1</v>
      </c>
      <c r="AU99" s="4" t="str">
        <f t="shared" si="42"/>
        <v/>
      </c>
      <c r="AV99" s="4" t="str">
        <f t="shared" si="43"/>
        <v/>
      </c>
      <c r="AW99" s="19" t="str">
        <f t="shared" si="43"/>
        <v/>
      </c>
      <c r="AX99" s="4">
        <f t="shared" si="44"/>
        <v>23.3</v>
      </c>
      <c r="AY99" s="4" t="str">
        <f t="shared" si="45"/>
        <v/>
      </c>
      <c r="AZ99" s="4" t="str">
        <f t="shared" si="46"/>
        <v/>
      </c>
      <c r="BA99" s="4" t="str">
        <f t="shared" si="47"/>
        <v/>
      </c>
      <c r="BB99" s="4">
        <f t="shared" si="48"/>
        <v>23.6</v>
      </c>
    </row>
    <row r="100" spans="1:54" x14ac:dyDescent="0.25">
      <c r="A100" s="15">
        <f t="shared" si="49"/>
        <v>97</v>
      </c>
      <c r="B100" s="3" t="s">
        <v>340</v>
      </c>
      <c r="C100" s="3" t="s">
        <v>341</v>
      </c>
      <c r="D100" s="2" t="s">
        <v>367</v>
      </c>
      <c r="E100" s="5">
        <v>2001</v>
      </c>
      <c r="L100" s="26">
        <v>18</v>
      </c>
      <c r="M100" s="26">
        <v>17.100000000000001</v>
      </c>
      <c r="N100" s="27">
        <f>IF(COUNTA(F100:M100)&gt;1,(SMALL(F100:M100,1)+SMALL(F100:M100,2))/2,"")</f>
        <v>17.55</v>
      </c>
      <c r="R100" s="26">
        <v>10.7</v>
      </c>
      <c r="U100" s="26">
        <v>27.7</v>
      </c>
      <c r="V100" s="27" t="str">
        <f>IF(COUNTA(F100:G100)+COUNTA(L100:M100)+COUNTA(O100:P100)&gt;3,(SMALL(AC100:AH100,1)+SMALL(AC100:AH100,2)+SMALL(AC100:AH100,3)+SMALL(AC100:AH100,4))/4,"")</f>
        <v/>
      </c>
      <c r="AA100" s="27">
        <f>IF(COUNTA(F100:M100)+COUNTA(O100:U100)+COUNTA(W100:Z100)&gt;3,(SMALL(AJ100:BB100,1)+SMALL(AJ100:BB100,2)+SMALL(AJ100:BB100,3)+SMALL(AJ100:BB100,4))/4,"")</f>
        <v>18.375</v>
      </c>
      <c r="AC100" s="4" t="str">
        <f t="shared" si="25"/>
        <v/>
      </c>
      <c r="AD100" s="4" t="str">
        <f t="shared" si="26"/>
        <v/>
      </c>
      <c r="AE100" s="4">
        <f t="shared" si="27"/>
        <v>18</v>
      </c>
      <c r="AF100" s="4">
        <f t="shared" si="28"/>
        <v>17.100000000000001</v>
      </c>
      <c r="AG100" s="4" t="str">
        <f t="shared" si="29"/>
        <v/>
      </c>
      <c r="AH100" s="4" t="str">
        <f t="shared" si="30"/>
        <v/>
      </c>
      <c r="AJ100" s="4" t="str">
        <f t="shared" si="31"/>
        <v/>
      </c>
      <c r="AK100" s="4" t="str">
        <f t="shared" si="32"/>
        <v/>
      </c>
      <c r="AL100" s="4" t="str">
        <f t="shared" si="33"/>
        <v/>
      </c>
      <c r="AM100" s="4" t="str">
        <f t="shared" si="34"/>
        <v/>
      </c>
      <c r="AN100" s="4" t="str">
        <f t="shared" si="35"/>
        <v/>
      </c>
      <c r="AO100" s="4" t="str">
        <f t="shared" si="36"/>
        <v/>
      </c>
      <c r="AP100" s="4">
        <f t="shared" si="37"/>
        <v>18</v>
      </c>
      <c r="AQ100" s="4">
        <f t="shared" si="38"/>
        <v>17.100000000000001</v>
      </c>
      <c r="AR100" s="4" t="str">
        <f t="shared" si="39"/>
        <v/>
      </c>
      <c r="AS100" s="4" t="str">
        <f t="shared" si="40"/>
        <v/>
      </c>
      <c r="AT100" s="4" t="str">
        <f t="shared" si="41"/>
        <v/>
      </c>
      <c r="AU100" s="4">
        <f t="shared" si="42"/>
        <v>10.7</v>
      </c>
      <c r="AV100" s="4" t="str">
        <f t="shared" si="43"/>
        <v/>
      </c>
      <c r="AW100" s="19" t="str">
        <f t="shared" si="43"/>
        <v/>
      </c>
      <c r="AX100" s="4">
        <f t="shared" si="44"/>
        <v>27.7</v>
      </c>
      <c r="AY100" s="4" t="str">
        <f t="shared" si="45"/>
        <v/>
      </c>
      <c r="AZ100" s="4" t="str">
        <f t="shared" si="46"/>
        <v/>
      </c>
      <c r="BA100" s="4" t="str">
        <f t="shared" si="47"/>
        <v/>
      </c>
      <c r="BB100" s="4" t="str">
        <f t="shared" si="48"/>
        <v/>
      </c>
    </row>
    <row r="101" spans="1:54" x14ac:dyDescent="0.25">
      <c r="A101" s="15">
        <f t="shared" si="49"/>
        <v>98</v>
      </c>
      <c r="B101" s="23" t="s">
        <v>92</v>
      </c>
      <c r="C101" s="23" t="s">
        <v>93</v>
      </c>
      <c r="D101" s="23" t="s">
        <v>29</v>
      </c>
      <c r="E101" s="25">
        <v>2003</v>
      </c>
      <c r="F101" s="32">
        <v>32.4</v>
      </c>
      <c r="G101" s="32"/>
      <c r="H101" s="32"/>
      <c r="I101" s="32"/>
      <c r="J101" s="32"/>
      <c r="K101" s="32"/>
      <c r="L101" s="32">
        <v>17</v>
      </c>
      <c r="M101" s="32">
        <v>28.7</v>
      </c>
      <c r="N101" s="33">
        <f>IF(COUNTA(F101:M101)&gt;1,(SMALL(F101:M101,1)+SMALL(F101:M101,2))/2,"")</f>
        <v>22.85</v>
      </c>
      <c r="O101" s="32">
        <v>16.100000000000001</v>
      </c>
      <c r="P101" s="32">
        <v>24.1</v>
      </c>
      <c r="Q101" s="32">
        <v>18.100000000000001</v>
      </c>
      <c r="R101" s="32"/>
      <c r="S101" s="32"/>
      <c r="T101" s="32"/>
      <c r="U101" s="32"/>
      <c r="V101" s="33">
        <f>IF(COUNTA(F101:G101)+COUNTA(L101:M101)+COUNTA(O101:P101)&gt;3,(SMALL(AC101:AH101,1)+SMALL(AC101:AH101,2)+SMALL(AC101:AH101,3)+SMALL(AC101:AH101,4))/4,"")</f>
        <v>21.475000000000001</v>
      </c>
      <c r="W101" s="32"/>
      <c r="X101" s="32"/>
      <c r="Y101" s="32"/>
      <c r="Z101" s="32"/>
      <c r="AA101" s="33">
        <f>IF(COUNTA(F101:M101)+COUNTA(O101:U101)+COUNTA(W101:Z101)&gt;3,(SMALL(AJ101:BB101,1)+SMALL(AJ101:BB101,2)+SMALL(AJ101:BB101,3)+SMALL(AJ101:BB101,4))/4,"")</f>
        <v>18.825000000000003</v>
      </c>
      <c r="AC101" s="4">
        <f t="shared" si="25"/>
        <v>32.4</v>
      </c>
      <c r="AD101" s="4" t="str">
        <f t="shared" si="26"/>
        <v/>
      </c>
      <c r="AE101" s="4">
        <f t="shared" si="27"/>
        <v>17</v>
      </c>
      <c r="AF101" s="4">
        <f t="shared" si="28"/>
        <v>28.7</v>
      </c>
      <c r="AG101" s="4">
        <f t="shared" si="29"/>
        <v>16.100000000000001</v>
      </c>
      <c r="AH101" s="4">
        <f t="shared" si="30"/>
        <v>24.1</v>
      </c>
      <c r="AJ101" s="4">
        <f t="shared" si="31"/>
        <v>32.4</v>
      </c>
      <c r="AK101" s="4" t="str">
        <f t="shared" si="32"/>
        <v/>
      </c>
      <c r="AL101" s="4" t="str">
        <f t="shared" si="33"/>
        <v/>
      </c>
      <c r="AM101" s="4" t="str">
        <f t="shared" si="34"/>
        <v/>
      </c>
      <c r="AN101" s="4" t="str">
        <f t="shared" si="35"/>
        <v/>
      </c>
      <c r="AO101" s="4" t="str">
        <f t="shared" si="36"/>
        <v/>
      </c>
      <c r="AP101" s="4">
        <f t="shared" si="37"/>
        <v>17</v>
      </c>
      <c r="AQ101" s="4">
        <f t="shared" si="38"/>
        <v>28.7</v>
      </c>
      <c r="AR101" s="4">
        <f t="shared" si="39"/>
        <v>16.100000000000001</v>
      </c>
      <c r="AS101" s="4">
        <f t="shared" si="40"/>
        <v>24.1</v>
      </c>
      <c r="AT101" s="4">
        <f t="shared" si="41"/>
        <v>18.100000000000001</v>
      </c>
      <c r="AU101" s="4" t="str">
        <f t="shared" si="42"/>
        <v/>
      </c>
      <c r="AV101" s="4" t="str">
        <f t="shared" si="43"/>
        <v/>
      </c>
      <c r="AW101" s="19" t="str">
        <f t="shared" si="43"/>
        <v/>
      </c>
      <c r="AX101" s="4" t="str">
        <f t="shared" si="44"/>
        <v/>
      </c>
      <c r="AY101" s="4" t="str">
        <f t="shared" si="45"/>
        <v/>
      </c>
      <c r="AZ101" s="4" t="str">
        <f t="shared" si="46"/>
        <v/>
      </c>
      <c r="BA101" s="4" t="str">
        <f t="shared" si="47"/>
        <v/>
      </c>
      <c r="BB101" s="4" t="str">
        <f t="shared" si="48"/>
        <v/>
      </c>
    </row>
    <row r="102" spans="1:54" x14ac:dyDescent="0.25">
      <c r="A102" s="15">
        <f t="shared" si="49"/>
        <v>99</v>
      </c>
      <c r="B102" s="3" t="s">
        <v>198</v>
      </c>
      <c r="C102" s="3" t="s">
        <v>99</v>
      </c>
      <c r="D102" s="2" t="s">
        <v>46</v>
      </c>
      <c r="E102" s="1" t="s">
        <v>287</v>
      </c>
      <c r="H102" s="26">
        <v>19.5</v>
      </c>
      <c r="L102" s="26">
        <v>15.7</v>
      </c>
      <c r="M102" s="26">
        <v>24.9</v>
      </c>
      <c r="N102" s="27">
        <f>IF(COUNTA(F102:M102)&gt;1,(SMALL(F102:M102,1)+SMALL(F102:M102,2))/2,"")</f>
        <v>17.600000000000001</v>
      </c>
      <c r="R102" s="26">
        <v>17.399999999999999</v>
      </c>
      <c r="U102" s="26">
        <v>24.3</v>
      </c>
      <c r="V102" s="27" t="str">
        <f>IF(COUNTA(F102:G102)+COUNTA(L102:M102)+COUNTA(O102:P102)&gt;3,(SMALL(AC102:AH102,1)+SMALL(AC102:AH102,2)+SMALL(AC102:AH102,3)+SMALL(AC102:AH102,4))/4,"")</f>
        <v/>
      </c>
      <c r="AA102" s="27">
        <f>IF(COUNTA(F102:M102)+COUNTA(O102:U102)+COUNTA(W102:Z102)&gt;3,(SMALL(AJ102:BB102,1)+SMALL(AJ102:BB102,2)+SMALL(AJ102:BB102,3)+SMALL(AJ102:BB102,4))/4,"")</f>
        <v>19.224999999999998</v>
      </c>
      <c r="AC102" s="4" t="str">
        <f t="shared" si="25"/>
        <v/>
      </c>
      <c r="AD102" s="4" t="str">
        <f t="shared" si="26"/>
        <v/>
      </c>
      <c r="AE102" s="4">
        <f t="shared" si="27"/>
        <v>15.7</v>
      </c>
      <c r="AF102" s="4">
        <f t="shared" si="28"/>
        <v>24.9</v>
      </c>
      <c r="AG102" s="4" t="str">
        <f t="shared" si="29"/>
        <v/>
      </c>
      <c r="AH102" s="4" t="str">
        <f t="shared" si="30"/>
        <v/>
      </c>
      <c r="AJ102" s="4" t="str">
        <f t="shared" si="31"/>
        <v/>
      </c>
      <c r="AK102" s="4" t="str">
        <f t="shared" si="32"/>
        <v/>
      </c>
      <c r="AL102" s="4">
        <f t="shared" si="33"/>
        <v>19.5</v>
      </c>
      <c r="AM102" s="4" t="str">
        <f t="shared" si="34"/>
        <v/>
      </c>
      <c r="AN102" s="4" t="str">
        <f t="shared" si="35"/>
        <v/>
      </c>
      <c r="AO102" s="4" t="str">
        <f t="shared" si="36"/>
        <v/>
      </c>
      <c r="AP102" s="4">
        <f t="shared" si="37"/>
        <v>15.7</v>
      </c>
      <c r="AQ102" s="4">
        <f t="shared" si="38"/>
        <v>24.9</v>
      </c>
      <c r="AR102" s="4" t="str">
        <f t="shared" si="39"/>
        <v/>
      </c>
      <c r="AS102" s="4" t="str">
        <f t="shared" si="40"/>
        <v/>
      </c>
      <c r="AT102" s="4" t="str">
        <f t="shared" si="41"/>
        <v/>
      </c>
      <c r="AU102" s="4">
        <f t="shared" si="42"/>
        <v>17.399999999999999</v>
      </c>
      <c r="AV102" s="4" t="str">
        <f t="shared" si="43"/>
        <v/>
      </c>
      <c r="AW102" s="19" t="str">
        <f t="shared" si="43"/>
        <v/>
      </c>
      <c r="AX102" s="4">
        <f t="shared" si="44"/>
        <v>24.3</v>
      </c>
      <c r="AY102" s="4" t="str">
        <f t="shared" si="45"/>
        <v/>
      </c>
      <c r="AZ102" s="4" t="str">
        <f t="shared" si="46"/>
        <v/>
      </c>
      <c r="BA102" s="4" t="str">
        <f t="shared" si="47"/>
        <v/>
      </c>
      <c r="BB102" s="4" t="str">
        <f t="shared" si="48"/>
        <v/>
      </c>
    </row>
    <row r="103" spans="1:54" x14ac:dyDescent="0.25">
      <c r="A103" s="15">
        <f t="shared" si="49"/>
        <v>100</v>
      </c>
      <c r="B103" s="23" t="s">
        <v>138</v>
      </c>
      <c r="C103" s="23" t="s">
        <v>139</v>
      </c>
      <c r="D103" s="23" t="s">
        <v>369</v>
      </c>
      <c r="E103" s="25">
        <v>1999</v>
      </c>
      <c r="F103" s="32">
        <v>24</v>
      </c>
      <c r="G103" s="32">
        <v>21</v>
      </c>
      <c r="H103" s="32">
        <v>18.100000000000001</v>
      </c>
      <c r="I103" s="32"/>
      <c r="J103" s="32"/>
      <c r="K103" s="32"/>
      <c r="L103" s="32">
        <v>19.899999999999999</v>
      </c>
      <c r="M103" s="32">
        <v>19.100000000000001</v>
      </c>
      <c r="N103" s="33">
        <f>IF(COUNTA(F103:M103)&gt;1,(SMALL(F103:M103,1)+SMALL(F103:M103,2))/2,"")</f>
        <v>18.600000000000001</v>
      </c>
      <c r="O103" s="32"/>
      <c r="P103" s="32"/>
      <c r="Q103" s="32"/>
      <c r="R103" s="32"/>
      <c r="S103" s="32"/>
      <c r="T103" s="32"/>
      <c r="U103" s="32"/>
      <c r="V103" s="33">
        <f>IF(COUNTA(F103:G103)+COUNTA(L103:M103)+COUNTA(O103:P103)&gt;3,(SMALL(AC103:AH103,1)+SMALL(AC103:AH103,2)+SMALL(AC103:AH103,3)+SMALL(AC103:AH103,4))/4,"")</f>
        <v>21</v>
      </c>
      <c r="W103" s="32"/>
      <c r="X103" s="32"/>
      <c r="Y103" s="32"/>
      <c r="Z103" s="32"/>
      <c r="AA103" s="33">
        <f>IF(COUNTA(F103:M103)+COUNTA(O103:U103)+COUNTA(W103:Z103)&gt;3,(SMALL(AJ103:BB103,1)+SMALL(AJ103:BB103,2)+SMALL(AJ103:BB103,3)+SMALL(AJ103:BB103,4))/4,"")</f>
        <v>19.524999999999999</v>
      </c>
      <c r="AC103" s="4">
        <f t="shared" si="25"/>
        <v>24</v>
      </c>
      <c r="AD103" s="4">
        <f t="shared" si="26"/>
        <v>21</v>
      </c>
      <c r="AE103" s="4">
        <f t="shared" si="27"/>
        <v>19.899999999999999</v>
      </c>
      <c r="AF103" s="4">
        <f t="shared" si="28"/>
        <v>19.100000000000001</v>
      </c>
      <c r="AG103" s="4" t="str">
        <f t="shared" si="29"/>
        <v/>
      </c>
      <c r="AH103" s="4" t="str">
        <f t="shared" si="30"/>
        <v/>
      </c>
      <c r="AJ103" s="4">
        <f t="shared" si="31"/>
        <v>24</v>
      </c>
      <c r="AK103" s="4">
        <f t="shared" si="32"/>
        <v>21</v>
      </c>
      <c r="AL103" s="4">
        <f t="shared" si="33"/>
        <v>18.100000000000001</v>
      </c>
      <c r="AM103" s="4" t="str">
        <f t="shared" si="34"/>
        <v/>
      </c>
      <c r="AN103" s="4" t="str">
        <f t="shared" si="35"/>
        <v/>
      </c>
      <c r="AO103" s="4" t="str">
        <f t="shared" si="36"/>
        <v/>
      </c>
      <c r="AP103" s="4">
        <f t="shared" si="37"/>
        <v>19.899999999999999</v>
      </c>
      <c r="AQ103" s="4">
        <f t="shared" si="38"/>
        <v>19.100000000000001</v>
      </c>
      <c r="AR103" s="4" t="str">
        <f t="shared" si="39"/>
        <v/>
      </c>
      <c r="AS103" s="4" t="str">
        <f t="shared" si="40"/>
        <v/>
      </c>
      <c r="AT103" s="4" t="str">
        <f t="shared" si="41"/>
        <v/>
      </c>
      <c r="AU103" s="4" t="str">
        <f t="shared" si="42"/>
        <v/>
      </c>
      <c r="AV103" s="4" t="str">
        <f t="shared" si="43"/>
        <v/>
      </c>
      <c r="AW103" s="19" t="str">
        <f t="shared" si="43"/>
        <v/>
      </c>
      <c r="AX103" s="4" t="str">
        <f t="shared" si="44"/>
        <v/>
      </c>
      <c r="AY103" s="4" t="str">
        <f t="shared" si="45"/>
        <v/>
      </c>
      <c r="AZ103" s="4" t="str">
        <f t="shared" si="46"/>
        <v/>
      </c>
      <c r="BA103" s="4" t="str">
        <f t="shared" si="47"/>
        <v/>
      </c>
      <c r="BB103" s="4" t="str">
        <f t="shared" si="48"/>
        <v/>
      </c>
    </row>
    <row r="104" spans="1:54" x14ac:dyDescent="0.25">
      <c r="A104" s="15">
        <f t="shared" si="49"/>
        <v>101</v>
      </c>
      <c r="B104" s="23" t="s">
        <v>33</v>
      </c>
      <c r="C104" s="23" t="s">
        <v>34</v>
      </c>
      <c r="D104" s="23" t="s">
        <v>29</v>
      </c>
      <c r="E104" s="25">
        <v>2004</v>
      </c>
      <c r="F104" s="32">
        <v>32.4</v>
      </c>
      <c r="G104" s="32"/>
      <c r="H104" s="32"/>
      <c r="I104" s="32"/>
      <c r="J104" s="32"/>
      <c r="K104" s="32"/>
      <c r="L104" s="32">
        <v>21</v>
      </c>
      <c r="M104" s="32">
        <v>28.7</v>
      </c>
      <c r="N104" s="33">
        <f>IF(COUNTA(F104:M104)&gt;1,(SMALL(F104:M104,1)+SMALL(F104:M104,2))/2,"")</f>
        <v>24.85</v>
      </c>
      <c r="O104" s="32">
        <v>20.100000000000001</v>
      </c>
      <c r="P104" s="32">
        <v>19.100000000000001</v>
      </c>
      <c r="Q104" s="32">
        <v>18.100000000000001</v>
      </c>
      <c r="R104" s="32"/>
      <c r="S104" s="32"/>
      <c r="T104" s="32"/>
      <c r="U104" s="32"/>
      <c r="V104" s="33">
        <f>IF(COUNTA(F104:G104)+COUNTA(L104:M104)+COUNTA(O104:P104)&gt;3,(SMALL(AC104:AH104,1)+SMALL(AC104:AH104,2)+SMALL(AC104:AH104,3)+SMALL(AC104:AH104,4))/4,"")</f>
        <v>22.225000000000001</v>
      </c>
      <c r="W104" s="32"/>
      <c r="X104" s="32"/>
      <c r="Y104" s="32"/>
      <c r="Z104" s="32"/>
      <c r="AA104" s="33">
        <f>IF(COUNTA(F104:M104)+COUNTA(O104:U104)+COUNTA(W104:Z104)&gt;3,(SMALL(AJ104:BB104,1)+SMALL(AJ104:BB104,2)+SMALL(AJ104:BB104,3)+SMALL(AJ104:BB104,4))/4,"")</f>
        <v>19.575000000000003</v>
      </c>
      <c r="AC104" s="4">
        <f t="shared" si="25"/>
        <v>32.4</v>
      </c>
      <c r="AD104" s="4" t="str">
        <f t="shared" si="26"/>
        <v/>
      </c>
      <c r="AE104" s="4">
        <f t="shared" si="27"/>
        <v>21</v>
      </c>
      <c r="AF104" s="4">
        <f t="shared" si="28"/>
        <v>28.7</v>
      </c>
      <c r="AG104" s="4">
        <f t="shared" si="29"/>
        <v>20.100000000000001</v>
      </c>
      <c r="AH104" s="4">
        <f t="shared" si="30"/>
        <v>19.100000000000001</v>
      </c>
      <c r="AJ104" s="4">
        <f t="shared" si="31"/>
        <v>32.4</v>
      </c>
      <c r="AK104" s="4" t="str">
        <f t="shared" si="32"/>
        <v/>
      </c>
      <c r="AL104" s="4" t="str">
        <f t="shared" si="33"/>
        <v/>
      </c>
      <c r="AM104" s="4" t="str">
        <f t="shared" si="34"/>
        <v/>
      </c>
      <c r="AN104" s="4" t="str">
        <f t="shared" si="35"/>
        <v/>
      </c>
      <c r="AO104" s="4" t="str">
        <f t="shared" si="36"/>
        <v/>
      </c>
      <c r="AP104" s="4">
        <f t="shared" si="37"/>
        <v>21</v>
      </c>
      <c r="AQ104" s="4">
        <f t="shared" si="38"/>
        <v>28.7</v>
      </c>
      <c r="AR104" s="4">
        <f t="shared" si="39"/>
        <v>20.100000000000001</v>
      </c>
      <c r="AS104" s="4">
        <f t="shared" si="40"/>
        <v>19.100000000000001</v>
      </c>
      <c r="AT104" s="4">
        <f t="shared" si="41"/>
        <v>18.100000000000001</v>
      </c>
      <c r="AU104" s="4" t="str">
        <f t="shared" si="42"/>
        <v/>
      </c>
      <c r="AV104" s="4" t="str">
        <f t="shared" si="43"/>
        <v/>
      </c>
      <c r="AW104" s="19" t="str">
        <f t="shared" si="43"/>
        <v/>
      </c>
      <c r="AX104" s="4" t="str">
        <f t="shared" si="44"/>
        <v/>
      </c>
      <c r="AY104" s="4" t="str">
        <f t="shared" si="45"/>
        <v/>
      </c>
      <c r="AZ104" s="4" t="str">
        <f t="shared" si="46"/>
        <v/>
      </c>
      <c r="BA104" s="4" t="str">
        <f t="shared" si="47"/>
        <v/>
      </c>
      <c r="BB104" s="4" t="str">
        <f t="shared" si="48"/>
        <v/>
      </c>
    </row>
    <row r="105" spans="1:54" x14ac:dyDescent="0.25">
      <c r="A105" s="15">
        <f t="shared" si="49"/>
        <v>102</v>
      </c>
      <c r="B105" s="3" t="s">
        <v>221</v>
      </c>
      <c r="C105" s="3" t="s">
        <v>49</v>
      </c>
      <c r="D105" s="2" t="s">
        <v>187</v>
      </c>
      <c r="E105" s="1" t="s">
        <v>235</v>
      </c>
      <c r="H105" s="26">
        <v>22.1</v>
      </c>
      <c r="L105" s="26">
        <v>16.899999999999999</v>
      </c>
      <c r="M105" s="26">
        <v>22.1</v>
      </c>
      <c r="N105" s="27">
        <f>IF(COUNTA(F105:M105)&gt;1,(SMALL(F105:M105,1)+SMALL(F105:M105,2))/2,"")</f>
        <v>19.5</v>
      </c>
      <c r="R105" s="26">
        <v>18.600000000000001</v>
      </c>
      <c r="V105" s="27" t="str">
        <f>IF(COUNTA(F105:G105)+COUNTA(L105:M105)+COUNTA(O105:P105)&gt;3,(SMALL(AC105:AH105,1)+SMALL(AC105:AH105,2)+SMALL(AC105:AH105,3)+SMALL(AC105:AH105,4))/4,"")</f>
        <v/>
      </c>
      <c r="AA105" s="27">
        <f>IF(COUNTA(F105:M105)+COUNTA(O105:U105)+COUNTA(W105:Z105)&gt;3,(SMALL(AJ105:BB105,1)+SMALL(AJ105:BB105,2)+SMALL(AJ105:BB105,3)+SMALL(AJ105:BB105,4))/4,"")</f>
        <v>19.925000000000001</v>
      </c>
      <c r="AC105" s="4" t="str">
        <f t="shared" si="25"/>
        <v/>
      </c>
      <c r="AD105" s="4" t="str">
        <f t="shared" si="26"/>
        <v/>
      </c>
      <c r="AE105" s="4">
        <f t="shared" si="27"/>
        <v>16.899999999999999</v>
      </c>
      <c r="AF105" s="4">
        <f t="shared" si="28"/>
        <v>22.1</v>
      </c>
      <c r="AG105" s="4" t="str">
        <f t="shared" si="29"/>
        <v/>
      </c>
      <c r="AH105" s="4" t="str">
        <f t="shared" si="30"/>
        <v/>
      </c>
      <c r="AJ105" s="4" t="str">
        <f t="shared" si="31"/>
        <v/>
      </c>
      <c r="AK105" s="4" t="str">
        <f t="shared" si="32"/>
        <v/>
      </c>
      <c r="AL105" s="4">
        <f t="shared" si="33"/>
        <v>22.1</v>
      </c>
      <c r="AM105" s="4" t="str">
        <f t="shared" si="34"/>
        <v/>
      </c>
      <c r="AN105" s="4" t="str">
        <f t="shared" si="35"/>
        <v/>
      </c>
      <c r="AO105" s="4" t="str">
        <f t="shared" si="36"/>
        <v/>
      </c>
      <c r="AP105" s="4">
        <f t="shared" si="37"/>
        <v>16.899999999999999</v>
      </c>
      <c r="AQ105" s="4">
        <f t="shared" si="38"/>
        <v>22.1</v>
      </c>
      <c r="AR105" s="4" t="str">
        <f t="shared" si="39"/>
        <v/>
      </c>
      <c r="AS105" s="4" t="str">
        <f t="shared" si="40"/>
        <v/>
      </c>
      <c r="AT105" s="4" t="str">
        <f t="shared" si="41"/>
        <v/>
      </c>
      <c r="AU105" s="4">
        <f t="shared" si="42"/>
        <v>18.600000000000001</v>
      </c>
      <c r="AV105" s="4" t="str">
        <f t="shared" si="43"/>
        <v/>
      </c>
      <c r="AW105" s="19" t="str">
        <f t="shared" si="43"/>
        <v/>
      </c>
      <c r="AX105" s="4" t="str">
        <f t="shared" si="44"/>
        <v/>
      </c>
      <c r="AY105" s="4" t="str">
        <f t="shared" si="45"/>
        <v/>
      </c>
      <c r="AZ105" s="4" t="str">
        <f t="shared" si="46"/>
        <v/>
      </c>
      <c r="BA105" s="4" t="str">
        <f t="shared" si="47"/>
        <v/>
      </c>
      <c r="BB105" s="4" t="str">
        <f t="shared" si="48"/>
        <v/>
      </c>
    </row>
    <row r="106" spans="1:54" x14ac:dyDescent="0.25">
      <c r="A106" s="15">
        <f t="shared" si="49"/>
        <v>103</v>
      </c>
      <c r="B106" s="23" t="s">
        <v>47</v>
      </c>
      <c r="C106" s="23" t="s">
        <v>49</v>
      </c>
      <c r="D106" s="23" t="s">
        <v>29</v>
      </c>
      <c r="E106" s="25">
        <v>2004</v>
      </c>
      <c r="F106" s="32">
        <v>27.4</v>
      </c>
      <c r="G106" s="32"/>
      <c r="H106" s="32"/>
      <c r="I106" s="32"/>
      <c r="J106" s="32"/>
      <c r="K106" s="32"/>
      <c r="L106" s="32">
        <v>28</v>
      </c>
      <c r="M106" s="32"/>
      <c r="N106" s="33">
        <f>IF(COUNTA(F106:M106)&gt;1,(SMALL(F106:M106,1)+SMALL(F106:M106,2))/2,"")</f>
        <v>27.7</v>
      </c>
      <c r="O106" s="32">
        <v>16.100000000000001</v>
      </c>
      <c r="P106" s="32">
        <v>21.1</v>
      </c>
      <c r="Q106" s="32">
        <v>17.100000000000001</v>
      </c>
      <c r="R106" s="32"/>
      <c r="S106" s="32"/>
      <c r="T106" s="32"/>
      <c r="U106" s="32"/>
      <c r="V106" s="33">
        <f>IF(COUNTA(F106:G106)+COUNTA(L106:M106)+COUNTA(O106:P106)&gt;3,(SMALL(AC106:AH106,1)+SMALL(AC106:AH106,2)+SMALL(AC106:AH106,3)+SMALL(AC106:AH106,4))/4,"")</f>
        <v>23.15</v>
      </c>
      <c r="W106" s="32"/>
      <c r="X106" s="32"/>
      <c r="Y106" s="32"/>
      <c r="Z106" s="32"/>
      <c r="AA106" s="33">
        <f>IF(COUNTA(F106:M106)+COUNTA(O106:U106)+COUNTA(W106:Z106)&gt;3,(SMALL(AJ106:BB106,1)+SMALL(AJ106:BB106,2)+SMALL(AJ106:BB106,3)+SMALL(AJ106:BB106,4))/4,"")</f>
        <v>20.425000000000001</v>
      </c>
      <c r="AC106" s="4">
        <f t="shared" si="25"/>
        <v>27.4</v>
      </c>
      <c r="AD106" s="4" t="str">
        <f t="shared" si="26"/>
        <v/>
      </c>
      <c r="AE106" s="4">
        <f t="shared" si="27"/>
        <v>28</v>
      </c>
      <c r="AF106" s="4" t="str">
        <f t="shared" si="28"/>
        <v/>
      </c>
      <c r="AG106" s="4">
        <f t="shared" si="29"/>
        <v>16.100000000000001</v>
      </c>
      <c r="AH106" s="4">
        <f t="shared" si="30"/>
        <v>21.1</v>
      </c>
      <c r="AJ106" s="4">
        <f t="shared" si="31"/>
        <v>27.4</v>
      </c>
      <c r="AK106" s="4" t="str">
        <f t="shared" si="32"/>
        <v/>
      </c>
      <c r="AL106" s="4" t="str">
        <f t="shared" si="33"/>
        <v/>
      </c>
      <c r="AM106" s="4" t="str">
        <f t="shared" si="34"/>
        <v/>
      </c>
      <c r="AN106" s="4" t="str">
        <f t="shared" si="35"/>
        <v/>
      </c>
      <c r="AO106" s="4" t="str">
        <f t="shared" si="36"/>
        <v/>
      </c>
      <c r="AP106" s="4">
        <f t="shared" si="37"/>
        <v>28</v>
      </c>
      <c r="AQ106" s="4" t="str">
        <f t="shared" si="38"/>
        <v/>
      </c>
      <c r="AR106" s="4">
        <f t="shared" si="39"/>
        <v>16.100000000000001</v>
      </c>
      <c r="AS106" s="4">
        <f t="shared" si="40"/>
        <v>21.1</v>
      </c>
      <c r="AT106" s="4">
        <f t="shared" si="41"/>
        <v>17.100000000000001</v>
      </c>
      <c r="AU106" s="4" t="str">
        <f t="shared" si="42"/>
        <v/>
      </c>
      <c r="AV106" s="4" t="str">
        <f t="shared" si="43"/>
        <v/>
      </c>
      <c r="AW106" s="19" t="str">
        <f t="shared" si="43"/>
        <v/>
      </c>
      <c r="AX106" s="4" t="str">
        <f t="shared" si="44"/>
        <v/>
      </c>
      <c r="AY106" s="4" t="str">
        <f t="shared" si="45"/>
        <v/>
      </c>
      <c r="AZ106" s="4" t="str">
        <f t="shared" si="46"/>
        <v/>
      </c>
      <c r="BA106" s="4" t="str">
        <f t="shared" si="47"/>
        <v/>
      </c>
      <c r="BB106" s="4" t="str">
        <f t="shared" si="48"/>
        <v/>
      </c>
    </row>
    <row r="107" spans="1:54" x14ac:dyDescent="0.25">
      <c r="A107" s="15">
        <f t="shared" si="49"/>
        <v>104</v>
      </c>
      <c r="B107" s="3" t="s">
        <v>202</v>
      </c>
      <c r="C107" s="3" t="s">
        <v>203</v>
      </c>
      <c r="D107" s="2" t="s">
        <v>208</v>
      </c>
      <c r="E107" s="1" t="s">
        <v>287</v>
      </c>
      <c r="H107" s="26">
        <v>20.5</v>
      </c>
      <c r="L107" s="26">
        <v>17.7</v>
      </c>
      <c r="M107" s="26">
        <v>25.9</v>
      </c>
      <c r="N107" s="27">
        <f>IF(COUNTA(F107:M107)&gt;1,(SMALL(F107:M107,1)+SMALL(F107:M107,2))/2,"")</f>
        <v>19.100000000000001</v>
      </c>
      <c r="R107" s="26">
        <v>19.399999999999999</v>
      </c>
      <c r="V107" s="27" t="str">
        <f>IF(COUNTA(F107:G107)+COUNTA(L107:M107)+COUNTA(O107:P107)&gt;3,(SMALL(AC107:AH107,1)+SMALL(AC107:AH107,2)+SMALL(AC107:AH107,3)+SMALL(AC107:AH107,4))/4,"")</f>
        <v/>
      </c>
      <c r="AA107" s="27">
        <f>IF(COUNTA(F107:M107)+COUNTA(O107:U107)+COUNTA(W107:Z107)&gt;3,(SMALL(AJ107:BB107,1)+SMALL(AJ107:BB107,2)+SMALL(AJ107:BB107,3)+SMALL(AJ107:BB107,4))/4,"")</f>
        <v>20.875</v>
      </c>
      <c r="AC107" s="4" t="str">
        <f t="shared" si="25"/>
        <v/>
      </c>
      <c r="AD107" s="4" t="str">
        <f t="shared" si="26"/>
        <v/>
      </c>
      <c r="AE107" s="4">
        <f t="shared" si="27"/>
        <v>17.7</v>
      </c>
      <c r="AF107" s="4">
        <f t="shared" si="28"/>
        <v>25.9</v>
      </c>
      <c r="AG107" s="4" t="str">
        <f t="shared" si="29"/>
        <v/>
      </c>
      <c r="AH107" s="4" t="str">
        <f t="shared" si="30"/>
        <v/>
      </c>
      <c r="AJ107" s="4" t="str">
        <f t="shared" si="31"/>
        <v/>
      </c>
      <c r="AK107" s="4" t="str">
        <f t="shared" si="32"/>
        <v/>
      </c>
      <c r="AL107" s="4">
        <f t="shared" si="33"/>
        <v>20.5</v>
      </c>
      <c r="AM107" s="4" t="str">
        <f t="shared" si="34"/>
        <v/>
      </c>
      <c r="AN107" s="4" t="str">
        <f t="shared" si="35"/>
        <v/>
      </c>
      <c r="AO107" s="4" t="str">
        <f t="shared" si="36"/>
        <v/>
      </c>
      <c r="AP107" s="4">
        <f t="shared" si="37"/>
        <v>17.7</v>
      </c>
      <c r="AQ107" s="4">
        <f t="shared" si="38"/>
        <v>25.9</v>
      </c>
      <c r="AR107" s="4" t="str">
        <f t="shared" si="39"/>
        <v/>
      </c>
      <c r="AS107" s="4" t="str">
        <f t="shared" si="40"/>
        <v/>
      </c>
      <c r="AT107" s="4" t="str">
        <f t="shared" si="41"/>
        <v/>
      </c>
      <c r="AU107" s="4">
        <f t="shared" si="42"/>
        <v>19.399999999999999</v>
      </c>
      <c r="AV107" s="4" t="str">
        <f t="shared" si="43"/>
        <v/>
      </c>
      <c r="AW107" s="19" t="str">
        <f t="shared" si="43"/>
        <v/>
      </c>
      <c r="AX107" s="4" t="str">
        <f t="shared" si="44"/>
        <v/>
      </c>
      <c r="AY107" s="4" t="str">
        <f t="shared" si="45"/>
        <v/>
      </c>
      <c r="AZ107" s="4" t="str">
        <f t="shared" si="46"/>
        <v/>
      </c>
      <c r="BA107" s="4" t="str">
        <f t="shared" si="47"/>
        <v/>
      </c>
      <c r="BB107" s="4" t="str">
        <f t="shared" si="48"/>
        <v/>
      </c>
    </row>
    <row r="108" spans="1:54" x14ac:dyDescent="0.25">
      <c r="A108" s="15">
        <f t="shared" si="49"/>
        <v>105</v>
      </c>
      <c r="B108" s="3" t="s">
        <v>278</v>
      </c>
      <c r="C108" s="3" t="s">
        <v>339</v>
      </c>
      <c r="D108" s="2" t="s">
        <v>367</v>
      </c>
      <c r="E108" s="1" t="s">
        <v>288</v>
      </c>
      <c r="L108" s="26">
        <v>30</v>
      </c>
      <c r="M108" s="26">
        <v>22.1</v>
      </c>
      <c r="N108" s="27">
        <f>IF(COUNTA(F108:M108)&gt;1,(SMALL(F108:M108,1)+SMALL(F108:M108,2))/2,"")</f>
        <v>26.05</v>
      </c>
      <c r="R108" s="26">
        <v>12.7</v>
      </c>
      <c r="T108" s="26">
        <v>19.399999999999999</v>
      </c>
      <c r="U108" s="26">
        <v>29.7</v>
      </c>
      <c r="V108" s="27" t="str">
        <f>IF(COUNTA(F108:G108)+COUNTA(L108:M108)+COUNTA(O108:P108)&gt;3,(SMALL(AC108:AH108,1)+SMALL(AC108:AH108,2)+SMALL(AC108:AH108,3)+SMALL(AC108:AH108,4))/4,"")</f>
        <v/>
      </c>
      <c r="AA108" s="27">
        <f>IF(COUNTA(F108:M108)+COUNTA(O108:U108)+COUNTA(W108:Z108)&gt;3,(SMALL(AJ108:BB108,1)+SMALL(AJ108:BB108,2)+SMALL(AJ108:BB108,3)+SMALL(AJ108:BB108,4))/4,"")</f>
        <v>20.974999999999998</v>
      </c>
      <c r="AC108" s="4" t="str">
        <f t="shared" si="25"/>
        <v/>
      </c>
      <c r="AD108" s="4" t="str">
        <f t="shared" si="26"/>
        <v/>
      </c>
      <c r="AE108" s="4">
        <f t="shared" si="27"/>
        <v>30</v>
      </c>
      <c r="AF108" s="4">
        <f t="shared" si="28"/>
        <v>22.1</v>
      </c>
      <c r="AG108" s="4" t="str">
        <f t="shared" si="29"/>
        <v/>
      </c>
      <c r="AH108" s="4" t="str">
        <f t="shared" si="30"/>
        <v/>
      </c>
      <c r="AJ108" s="4" t="str">
        <f t="shared" si="31"/>
        <v/>
      </c>
      <c r="AK108" s="4" t="str">
        <f t="shared" si="32"/>
        <v/>
      </c>
      <c r="AL108" s="4" t="str">
        <f t="shared" si="33"/>
        <v/>
      </c>
      <c r="AM108" s="4" t="str">
        <f t="shared" si="34"/>
        <v/>
      </c>
      <c r="AN108" s="4" t="str">
        <f t="shared" si="35"/>
        <v/>
      </c>
      <c r="AO108" s="4" t="str">
        <f t="shared" si="36"/>
        <v/>
      </c>
      <c r="AP108" s="4">
        <f t="shared" si="37"/>
        <v>30</v>
      </c>
      <c r="AQ108" s="4">
        <f t="shared" si="38"/>
        <v>22.1</v>
      </c>
      <c r="AR108" s="4" t="str">
        <f t="shared" si="39"/>
        <v/>
      </c>
      <c r="AS108" s="4" t="str">
        <f t="shared" si="40"/>
        <v/>
      </c>
      <c r="AT108" s="4" t="str">
        <f t="shared" si="41"/>
        <v/>
      </c>
      <c r="AU108" s="4">
        <f t="shared" si="42"/>
        <v>12.7</v>
      </c>
      <c r="AV108" s="4" t="str">
        <f t="shared" si="43"/>
        <v/>
      </c>
      <c r="AW108" s="19">
        <f t="shared" si="43"/>
        <v>19.399999999999999</v>
      </c>
      <c r="AX108" s="4">
        <f t="shared" si="44"/>
        <v>29.7</v>
      </c>
      <c r="AY108" s="4" t="str">
        <f t="shared" si="45"/>
        <v/>
      </c>
      <c r="AZ108" s="4" t="str">
        <f t="shared" si="46"/>
        <v/>
      </c>
      <c r="BA108" s="4" t="str">
        <f t="shared" si="47"/>
        <v/>
      </c>
      <c r="BB108" s="4" t="str">
        <f t="shared" si="48"/>
        <v/>
      </c>
    </row>
    <row r="109" spans="1:54" x14ac:dyDescent="0.25">
      <c r="A109" s="15">
        <f t="shared" si="49"/>
        <v>106</v>
      </c>
      <c r="B109" s="3" t="s">
        <v>262</v>
      </c>
      <c r="C109" s="3" t="s">
        <v>207</v>
      </c>
      <c r="D109" s="2" t="s">
        <v>371</v>
      </c>
      <c r="E109" s="1" t="s">
        <v>292</v>
      </c>
      <c r="H109" s="26">
        <v>38.1</v>
      </c>
      <c r="L109" s="26">
        <v>47.9</v>
      </c>
      <c r="M109" s="26">
        <v>18</v>
      </c>
      <c r="N109" s="27">
        <f>IF(COUNTA(F109:M109)&gt;1,(SMALL(F109:M109,1)+SMALL(F109:M109,2))/2,"")</f>
        <v>28.05</v>
      </c>
      <c r="O109" s="26">
        <v>25.1</v>
      </c>
      <c r="P109" s="26">
        <v>26.1</v>
      </c>
      <c r="Q109" s="26">
        <v>15.1</v>
      </c>
      <c r="T109" s="26">
        <v>27.4</v>
      </c>
      <c r="V109" s="27">
        <f>IF(COUNTA(F109:G109)+COUNTA(L109:M109)+COUNTA(O109:P109)&gt;3,(SMALL(AC109:AH109,1)+SMALL(AC109:AH109,2)+SMALL(AC109:AH109,3)+SMALL(AC109:AH109,4))/4,"")</f>
        <v>29.274999999999999</v>
      </c>
      <c r="AA109" s="27">
        <f>IF(COUNTA(F109:M109)+COUNTA(O109:U109)+COUNTA(W109:Z109)&gt;3,(SMALL(AJ109:BB109,1)+SMALL(AJ109:BB109,2)+SMALL(AJ109:BB109,3)+SMALL(AJ109:BB109,4))/4,"")</f>
        <v>21.075000000000003</v>
      </c>
      <c r="AC109" s="4" t="str">
        <f t="shared" si="25"/>
        <v/>
      </c>
      <c r="AD109" s="4" t="str">
        <f t="shared" si="26"/>
        <v/>
      </c>
      <c r="AE109" s="4">
        <f t="shared" si="27"/>
        <v>47.9</v>
      </c>
      <c r="AF109" s="4">
        <f t="shared" si="28"/>
        <v>18</v>
      </c>
      <c r="AG109" s="4">
        <f t="shared" si="29"/>
        <v>25.1</v>
      </c>
      <c r="AH109" s="4">
        <f t="shared" si="30"/>
        <v>26.1</v>
      </c>
      <c r="AJ109" s="4" t="str">
        <f t="shared" si="31"/>
        <v/>
      </c>
      <c r="AK109" s="4" t="str">
        <f t="shared" si="32"/>
        <v/>
      </c>
      <c r="AL109" s="4">
        <f t="shared" si="33"/>
        <v>38.1</v>
      </c>
      <c r="AM109" s="4" t="str">
        <f t="shared" si="34"/>
        <v/>
      </c>
      <c r="AN109" s="4" t="str">
        <f t="shared" si="35"/>
        <v/>
      </c>
      <c r="AO109" s="4" t="str">
        <f t="shared" si="36"/>
        <v/>
      </c>
      <c r="AP109" s="4">
        <f t="shared" si="37"/>
        <v>47.9</v>
      </c>
      <c r="AQ109" s="4">
        <f t="shared" si="38"/>
        <v>18</v>
      </c>
      <c r="AR109" s="4">
        <f t="shared" si="39"/>
        <v>25.1</v>
      </c>
      <c r="AS109" s="4">
        <f t="shared" si="40"/>
        <v>26.1</v>
      </c>
      <c r="AT109" s="4">
        <f t="shared" si="41"/>
        <v>15.1</v>
      </c>
      <c r="AU109" s="4" t="str">
        <f t="shared" si="42"/>
        <v/>
      </c>
      <c r="AV109" s="4" t="str">
        <f t="shared" si="43"/>
        <v/>
      </c>
      <c r="AW109" s="19">
        <f t="shared" si="43"/>
        <v>27.4</v>
      </c>
      <c r="AX109" s="4" t="str">
        <f t="shared" si="44"/>
        <v/>
      </c>
      <c r="AY109" s="4" t="str">
        <f t="shared" si="45"/>
        <v/>
      </c>
      <c r="AZ109" s="4" t="str">
        <f t="shared" si="46"/>
        <v/>
      </c>
      <c r="BA109" s="4" t="str">
        <f t="shared" si="47"/>
        <v/>
      </c>
      <c r="BB109" s="4" t="str">
        <f t="shared" si="48"/>
        <v/>
      </c>
    </row>
    <row r="110" spans="1:54" x14ac:dyDescent="0.25">
      <c r="A110" s="15">
        <f t="shared" si="49"/>
        <v>107</v>
      </c>
      <c r="B110" s="3" t="s">
        <v>204</v>
      </c>
      <c r="C110" s="3" t="s">
        <v>205</v>
      </c>
      <c r="D110" s="2" t="s">
        <v>208</v>
      </c>
      <c r="E110" s="1" t="s">
        <v>291</v>
      </c>
      <c r="H110" s="26">
        <v>24.5</v>
      </c>
      <c r="L110" s="26">
        <v>18.7</v>
      </c>
      <c r="M110" s="26">
        <v>21.9</v>
      </c>
      <c r="N110" s="27">
        <f>IF(COUNTA(F110:M110)&gt;1,(SMALL(F110:M110,1)+SMALL(F110:M110,2))/2,"")</f>
        <v>20.299999999999997</v>
      </c>
      <c r="R110" s="26">
        <v>21.4</v>
      </c>
      <c r="V110" s="27" t="str">
        <f>IF(COUNTA(F110:G110)+COUNTA(L110:M110)+COUNTA(O110:P110)&gt;3,(SMALL(AC110:AH110,1)+SMALL(AC110:AH110,2)+SMALL(AC110:AH110,3)+SMALL(AC110:AH110,4))/4,"")</f>
        <v/>
      </c>
      <c r="AA110" s="27">
        <f>IF(COUNTA(F110:M110)+COUNTA(O110:U110)+COUNTA(W110:Z110)&gt;3,(SMALL(AJ110:BB110,1)+SMALL(AJ110:BB110,2)+SMALL(AJ110:BB110,3)+SMALL(AJ110:BB110,4))/4,"")</f>
        <v>21.625</v>
      </c>
      <c r="AC110" s="4" t="str">
        <f t="shared" si="25"/>
        <v/>
      </c>
      <c r="AD110" s="4" t="str">
        <f t="shared" si="26"/>
        <v/>
      </c>
      <c r="AE110" s="4">
        <f t="shared" si="27"/>
        <v>18.7</v>
      </c>
      <c r="AF110" s="4">
        <f t="shared" si="28"/>
        <v>21.9</v>
      </c>
      <c r="AG110" s="4" t="str">
        <f t="shared" si="29"/>
        <v/>
      </c>
      <c r="AH110" s="4" t="str">
        <f t="shared" si="30"/>
        <v/>
      </c>
      <c r="AJ110" s="4" t="str">
        <f t="shared" si="31"/>
        <v/>
      </c>
      <c r="AK110" s="4" t="str">
        <f t="shared" si="32"/>
        <v/>
      </c>
      <c r="AL110" s="4">
        <f t="shared" si="33"/>
        <v>24.5</v>
      </c>
      <c r="AM110" s="4" t="str">
        <f t="shared" si="34"/>
        <v/>
      </c>
      <c r="AN110" s="4" t="str">
        <f t="shared" si="35"/>
        <v/>
      </c>
      <c r="AO110" s="4" t="str">
        <f t="shared" si="36"/>
        <v/>
      </c>
      <c r="AP110" s="4">
        <f t="shared" si="37"/>
        <v>18.7</v>
      </c>
      <c r="AQ110" s="4">
        <f t="shared" si="38"/>
        <v>21.9</v>
      </c>
      <c r="AR110" s="4" t="str">
        <f t="shared" si="39"/>
        <v/>
      </c>
      <c r="AS110" s="4" t="str">
        <f t="shared" si="40"/>
        <v/>
      </c>
      <c r="AT110" s="4" t="str">
        <f t="shared" si="41"/>
        <v/>
      </c>
      <c r="AU110" s="4">
        <f t="shared" si="42"/>
        <v>21.4</v>
      </c>
      <c r="AV110" s="4" t="str">
        <f t="shared" si="43"/>
        <v/>
      </c>
      <c r="AW110" s="19" t="str">
        <f t="shared" si="43"/>
        <v/>
      </c>
      <c r="AX110" s="4" t="str">
        <f t="shared" si="44"/>
        <v/>
      </c>
      <c r="AY110" s="4" t="str">
        <f t="shared" si="45"/>
        <v/>
      </c>
      <c r="AZ110" s="4" t="str">
        <f t="shared" si="46"/>
        <v/>
      </c>
      <c r="BA110" s="4" t="str">
        <f t="shared" si="47"/>
        <v/>
      </c>
      <c r="BB110" s="4" t="str">
        <f t="shared" si="48"/>
        <v/>
      </c>
    </row>
    <row r="111" spans="1:54" x14ac:dyDescent="0.25">
      <c r="A111" s="15">
        <f t="shared" si="49"/>
        <v>108</v>
      </c>
      <c r="B111" s="3" t="s">
        <v>239</v>
      </c>
      <c r="C111" s="3" t="s">
        <v>240</v>
      </c>
      <c r="D111" s="2" t="s">
        <v>365</v>
      </c>
      <c r="E111" s="1" t="s">
        <v>289</v>
      </c>
      <c r="H111" s="26">
        <v>23.4</v>
      </c>
      <c r="L111" s="26">
        <v>25</v>
      </c>
      <c r="N111" s="27">
        <f>IF(COUNTA(F111:M111)&gt;1,(SMALL(F111:M111,1)+SMALL(F111:M111,2))/2,"")</f>
        <v>24.2</v>
      </c>
      <c r="R111" s="26">
        <v>21.3</v>
      </c>
      <c r="U111" s="26">
        <v>20.7</v>
      </c>
      <c r="V111" s="27" t="str">
        <f>IF(COUNTA(F111:G111)+COUNTA(L111:M111)+COUNTA(O111:P111)&gt;3,(SMALL(AC111:AH111,1)+SMALL(AC111:AH111,2)+SMALL(AC111:AH111,3)+SMALL(AC111:AH111,4))/4,"")</f>
        <v/>
      </c>
      <c r="AA111" s="27">
        <f>IF(COUNTA(F111:M111)+COUNTA(O111:U111)+COUNTA(W111:Z111)&gt;3,(SMALL(AJ111:BB111,1)+SMALL(AJ111:BB111,2)+SMALL(AJ111:BB111,3)+SMALL(AJ111:BB111,4))/4,"")</f>
        <v>22.6</v>
      </c>
      <c r="AC111" s="4" t="str">
        <f t="shared" si="25"/>
        <v/>
      </c>
      <c r="AD111" s="4" t="str">
        <f t="shared" si="26"/>
        <v/>
      </c>
      <c r="AE111" s="4">
        <f t="shared" si="27"/>
        <v>25</v>
      </c>
      <c r="AF111" s="4" t="str">
        <f t="shared" si="28"/>
        <v/>
      </c>
      <c r="AG111" s="4" t="str">
        <f t="shared" si="29"/>
        <v/>
      </c>
      <c r="AH111" s="4" t="str">
        <f t="shared" si="30"/>
        <v/>
      </c>
      <c r="AJ111" s="4" t="str">
        <f t="shared" si="31"/>
        <v/>
      </c>
      <c r="AK111" s="4" t="str">
        <f t="shared" si="32"/>
        <v/>
      </c>
      <c r="AL111" s="4">
        <f t="shared" si="33"/>
        <v>23.4</v>
      </c>
      <c r="AM111" s="4" t="str">
        <f t="shared" si="34"/>
        <v/>
      </c>
      <c r="AN111" s="4" t="str">
        <f t="shared" si="35"/>
        <v/>
      </c>
      <c r="AO111" s="4" t="str">
        <f t="shared" si="36"/>
        <v/>
      </c>
      <c r="AP111" s="4">
        <f t="shared" si="37"/>
        <v>25</v>
      </c>
      <c r="AQ111" s="4" t="str">
        <f t="shared" si="38"/>
        <v/>
      </c>
      <c r="AR111" s="4" t="str">
        <f t="shared" si="39"/>
        <v/>
      </c>
      <c r="AS111" s="4" t="str">
        <f t="shared" si="40"/>
        <v/>
      </c>
      <c r="AT111" s="4" t="str">
        <f t="shared" si="41"/>
        <v/>
      </c>
      <c r="AU111" s="4">
        <f t="shared" si="42"/>
        <v>21.3</v>
      </c>
      <c r="AV111" s="4" t="str">
        <f t="shared" si="43"/>
        <v/>
      </c>
      <c r="AW111" s="19" t="str">
        <f t="shared" si="43"/>
        <v/>
      </c>
      <c r="AX111" s="4">
        <f t="shared" si="44"/>
        <v>20.7</v>
      </c>
      <c r="AY111" s="4" t="str">
        <f t="shared" si="45"/>
        <v/>
      </c>
      <c r="AZ111" s="4" t="str">
        <f t="shared" si="46"/>
        <v/>
      </c>
      <c r="BA111" s="4" t="str">
        <f t="shared" si="47"/>
        <v/>
      </c>
      <c r="BB111" s="4" t="str">
        <f t="shared" si="48"/>
        <v/>
      </c>
    </row>
    <row r="112" spans="1:54" x14ac:dyDescent="0.25">
      <c r="A112" s="15">
        <f t="shared" si="49"/>
        <v>109</v>
      </c>
      <c r="B112" s="3" t="s">
        <v>200</v>
      </c>
      <c r="C112" s="3" t="s">
        <v>201</v>
      </c>
      <c r="D112" s="2" t="s">
        <v>372</v>
      </c>
      <c r="E112" s="1" t="s">
        <v>290</v>
      </c>
      <c r="H112" s="26">
        <v>19.5</v>
      </c>
      <c r="L112" s="26">
        <v>20.7</v>
      </c>
      <c r="M112" s="26">
        <v>21.9</v>
      </c>
      <c r="N112" s="27">
        <f>IF(COUNTA(F112:M112)&gt;1,(SMALL(F112:M112,1)+SMALL(F112:M112,2))/2,"")</f>
        <v>20.100000000000001</v>
      </c>
      <c r="R112" s="26">
        <v>31.4</v>
      </c>
      <c r="V112" s="27" t="str">
        <f>IF(COUNTA(F112:G112)+COUNTA(L112:M112)+COUNTA(O112:P112)&gt;3,(SMALL(AC112:AH112,1)+SMALL(AC112:AH112,2)+SMALL(AC112:AH112,3)+SMALL(AC112:AH112,4))/4,"")</f>
        <v/>
      </c>
      <c r="AA112" s="27">
        <f>IF(COUNTA(F112:M112)+COUNTA(O112:U112)+COUNTA(W112:Z112)&gt;3,(SMALL(AJ112:BB112,1)+SMALL(AJ112:BB112,2)+SMALL(AJ112:BB112,3)+SMALL(AJ112:BB112,4))/4,"")</f>
        <v>23.375</v>
      </c>
      <c r="AC112" s="4" t="str">
        <f t="shared" si="25"/>
        <v/>
      </c>
      <c r="AD112" s="4" t="str">
        <f t="shared" si="26"/>
        <v/>
      </c>
      <c r="AE112" s="4">
        <f t="shared" si="27"/>
        <v>20.7</v>
      </c>
      <c r="AF112" s="4">
        <f t="shared" si="28"/>
        <v>21.9</v>
      </c>
      <c r="AG112" s="4" t="str">
        <f t="shared" si="29"/>
        <v/>
      </c>
      <c r="AH112" s="4" t="str">
        <f t="shared" si="30"/>
        <v/>
      </c>
      <c r="AJ112" s="4" t="str">
        <f t="shared" si="31"/>
        <v/>
      </c>
      <c r="AK112" s="4" t="str">
        <f t="shared" si="32"/>
        <v/>
      </c>
      <c r="AL112" s="4">
        <f t="shared" si="33"/>
        <v>19.5</v>
      </c>
      <c r="AM112" s="4" t="str">
        <f t="shared" si="34"/>
        <v/>
      </c>
      <c r="AN112" s="4" t="str">
        <f t="shared" si="35"/>
        <v/>
      </c>
      <c r="AO112" s="4" t="str">
        <f t="shared" si="36"/>
        <v/>
      </c>
      <c r="AP112" s="4">
        <f t="shared" si="37"/>
        <v>20.7</v>
      </c>
      <c r="AQ112" s="4">
        <f t="shared" si="38"/>
        <v>21.9</v>
      </c>
      <c r="AR112" s="4" t="str">
        <f t="shared" si="39"/>
        <v/>
      </c>
      <c r="AS112" s="4" t="str">
        <f t="shared" si="40"/>
        <v/>
      </c>
      <c r="AT112" s="4" t="str">
        <f t="shared" si="41"/>
        <v/>
      </c>
      <c r="AU112" s="4">
        <f t="shared" si="42"/>
        <v>31.4</v>
      </c>
      <c r="AV112" s="4" t="str">
        <f t="shared" si="43"/>
        <v/>
      </c>
      <c r="AW112" s="19" t="str">
        <f t="shared" si="43"/>
        <v/>
      </c>
      <c r="AX112" s="4" t="str">
        <f t="shared" si="44"/>
        <v/>
      </c>
      <c r="AY112" s="4" t="str">
        <f t="shared" si="45"/>
        <v/>
      </c>
      <c r="AZ112" s="4" t="str">
        <f t="shared" si="46"/>
        <v/>
      </c>
      <c r="BA112" s="4" t="str">
        <f t="shared" si="47"/>
        <v/>
      </c>
      <c r="BB112" s="4" t="str">
        <f t="shared" si="48"/>
        <v/>
      </c>
    </row>
    <row r="113" spans="1:54" x14ac:dyDescent="0.25">
      <c r="A113" s="15">
        <f t="shared" si="49"/>
        <v>110</v>
      </c>
      <c r="B113" s="23" t="s">
        <v>123</v>
      </c>
      <c r="C113" s="23" t="s">
        <v>124</v>
      </c>
      <c r="D113" s="23" t="s">
        <v>29</v>
      </c>
      <c r="E113" s="25">
        <v>2001</v>
      </c>
      <c r="F113" s="32">
        <v>29.4</v>
      </c>
      <c r="G113" s="32"/>
      <c r="H113" s="32"/>
      <c r="I113" s="32"/>
      <c r="J113" s="32"/>
      <c r="K113" s="32"/>
      <c r="L113" s="32">
        <v>37</v>
      </c>
      <c r="M113" s="32"/>
      <c r="N113" s="33">
        <f>IF(COUNTA(F113:M113)&gt;1,(SMALL(F113:M113,1)+SMALL(F113:M113,2))/2,"")</f>
        <v>33.200000000000003</v>
      </c>
      <c r="O113" s="32">
        <v>18.100000000000001</v>
      </c>
      <c r="P113" s="32">
        <v>26.1</v>
      </c>
      <c r="Q113" s="32">
        <v>22.1</v>
      </c>
      <c r="R113" s="32"/>
      <c r="S113" s="32"/>
      <c r="T113" s="32"/>
      <c r="U113" s="32"/>
      <c r="V113" s="33">
        <f>IF(COUNTA(F113:G113)+COUNTA(L113:M113)+COUNTA(O113:P113)&gt;3,(SMALL(AC113:AH113,1)+SMALL(AC113:AH113,2)+SMALL(AC113:AH113,3)+SMALL(AC113:AH113,4))/4,"")</f>
        <v>27.65</v>
      </c>
      <c r="W113" s="32"/>
      <c r="X113" s="32"/>
      <c r="Y113" s="32"/>
      <c r="Z113" s="32"/>
      <c r="AA113" s="33">
        <f>IF(COUNTA(F113:M113)+COUNTA(O113:U113)+COUNTA(W113:Z113)&gt;3,(SMALL(AJ113:BB113,1)+SMALL(AJ113:BB113,2)+SMALL(AJ113:BB113,3)+SMALL(AJ113:BB113,4))/4,"")</f>
        <v>23.925000000000004</v>
      </c>
      <c r="AC113" s="4">
        <f t="shared" si="25"/>
        <v>29.4</v>
      </c>
      <c r="AD113" s="4" t="str">
        <f t="shared" si="26"/>
        <v/>
      </c>
      <c r="AE113" s="4">
        <f t="shared" si="27"/>
        <v>37</v>
      </c>
      <c r="AF113" s="4" t="str">
        <f t="shared" si="28"/>
        <v/>
      </c>
      <c r="AG113" s="4">
        <f t="shared" si="29"/>
        <v>18.100000000000001</v>
      </c>
      <c r="AH113" s="4">
        <f t="shared" si="30"/>
        <v>26.1</v>
      </c>
      <c r="AJ113" s="4">
        <f t="shared" si="31"/>
        <v>29.4</v>
      </c>
      <c r="AK113" s="4" t="str">
        <f t="shared" si="32"/>
        <v/>
      </c>
      <c r="AL113" s="4" t="str">
        <f t="shared" si="33"/>
        <v/>
      </c>
      <c r="AM113" s="4" t="str">
        <f t="shared" si="34"/>
        <v/>
      </c>
      <c r="AN113" s="4" t="str">
        <f t="shared" si="35"/>
        <v/>
      </c>
      <c r="AO113" s="4" t="str">
        <f t="shared" si="36"/>
        <v/>
      </c>
      <c r="AP113" s="4">
        <f t="shared" si="37"/>
        <v>37</v>
      </c>
      <c r="AQ113" s="4" t="str">
        <f t="shared" si="38"/>
        <v/>
      </c>
      <c r="AR113" s="4">
        <f t="shared" si="39"/>
        <v>18.100000000000001</v>
      </c>
      <c r="AS113" s="4">
        <f t="shared" si="40"/>
        <v>26.1</v>
      </c>
      <c r="AT113" s="4">
        <f t="shared" si="41"/>
        <v>22.1</v>
      </c>
      <c r="AU113" s="4" t="str">
        <f t="shared" si="42"/>
        <v/>
      </c>
      <c r="AV113" s="4" t="str">
        <f t="shared" si="43"/>
        <v/>
      </c>
      <c r="AW113" s="19" t="str">
        <f t="shared" si="43"/>
        <v/>
      </c>
      <c r="AX113" s="4" t="str">
        <f t="shared" si="44"/>
        <v/>
      </c>
      <c r="AY113" s="4" t="str">
        <f t="shared" si="45"/>
        <v/>
      </c>
      <c r="AZ113" s="4" t="str">
        <f t="shared" si="46"/>
        <v/>
      </c>
      <c r="BA113" s="4" t="str">
        <f t="shared" si="47"/>
        <v/>
      </c>
      <c r="BB113" s="4" t="str">
        <f t="shared" si="48"/>
        <v/>
      </c>
    </row>
    <row r="114" spans="1:54" x14ac:dyDescent="0.25">
      <c r="A114" s="15">
        <f t="shared" si="49"/>
        <v>111</v>
      </c>
      <c r="B114" s="23" t="s">
        <v>168</v>
      </c>
      <c r="C114" s="23" t="s">
        <v>169</v>
      </c>
      <c r="D114" s="23" t="s">
        <v>29</v>
      </c>
      <c r="E114" s="25">
        <v>2002</v>
      </c>
      <c r="F114" s="32">
        <v>28.4</v>
      </c>
      <c r="G114" s="32"/>
      <c r="H114" s="32"/>
      <c r="I114" s="32"/>
      <c r="J114" s="32"/>
      <c r="K114" s="32"/>
      <c r="L114" s="32">
        <v>34</v>
      </c>
      <c r="M114" s="32">
        <v>33.700000000000003</v>
      </c>
      <c r="N114" s="33">
        <f>IF(COUNTA(F114:M114)&gt;1,(SMALL(F114:M114,1)+SMALL(F114:M114,2))/2,"")</f>
        <v>31.05</v>
      </c>
      <c r="O114" s="32">
        <v>24.1</v>
      </c>
      <c r="P114" s="32">
        <v>22.1</v>
      </c>
      <c r="Q114" s="32">
        <v>22.1</v>
      </c>
      <c r="R114" s="32"/>
      <c r="S114" s="32"/>
      <c r="T114" s="32"/>
      <c r="U114" s="32"/>
      <c r="V114" s="33">
        <f>IF(COUNTA(F114:G114)+COUNTA(L114:M114)+COUNTA(O114:P114)&gt;3,(SMALL(AC114:AH114,1)+SMALL(AC114:AH114,2)+SMALL(AC114:AH114,3)+SMALL(AC114:AH114,4))/4,"")</f>
        <v>27.074999999999999</v>
      </c>
      <c r="W114" s="32"/>
      <c r="X114" s="32"/>
      <c r="Y114" s="32"/>
      <c r="Z114" s="32"/>
      <c r="AA114" s="33">
        <f>IF(COUNTA(F114:M114)+COUNTA(O114:U114)+COUNTA(W114:Z114)&gt;3,(SMALL(AJ114:BB114,1)+SMALL(AJ114:BB114,2)+SMALL(AJ114:BB114,3)+SMALL(AJ114:BB114,4))/4,"")</f>
        <v>24.175000000000004</v>
      </c>
      <c r="AC114" s="4">
        <f t="shared" si="25"/>
        <v>28.4</v>
      </c>
      <c r="AD114" s="4" t="str">
        <f t="shared" si="26"/>
        <v/>
      </c>
      <c r="AE114" s="4">
        <f t="shared" si="27"/>
        <v>34</v>
      </c>
      <c r="AF114" s="4">
        <f t="shared" si="28"/>
        <v>33.700000000000003</v>
      </c>
      <c r="AG114" s="4">
        <f t="shared" si="29"/>
        <v>24.1</v>
      </c>
      <c r="AH114" s="4">
        <f t="shared" si="30"/>
        <v>22.1</v>
      </c>
      <c r="AJ114" s="4">
        <f t="shared" si="31"/>
        <v>28.4</v>
      </c>
      <c r="AK114" s="4" t="str">
        <f t="shared" si="32"/>
        <v/>
      </c>
      <c r="AL114" s="4" t="str">
        <f t="shared" si="33"/>
        <v/>
      </c>
      <c r="AM114" s="4" t="str">
        <f t="shared" si="34"/>
        <v/>
      </c>
      <c r="AN114" s="4" t="str">
        <f t="shared" si="35"/>
        <v/>
      </c>
      <c r="AO114" s="4" t="str">
        <f t="shared" si="36"/>
        <v/>
      </c>
      <c r="AP114" s="4">
        <f t="shared" si="37"/>
        <v>34</v>
      </c>
      <c r="AQ114" s="4">
        <f t="shared" si="38"/>
        <v>33.700000000000003</v>
      </c>
      <c r="AR114" s="4">
        <f t="shared" si="39"/>
        <v>24.1</v>
      </c>
      <c r="AS114" s="4">
        <f t="shared" si="40"/>
        <v>22.1</v>
      </c>
      <c r="AT114" s="4">
        <f t="shared" si="41"/>
        <v>22.1</v>
      </c>
      <c r="AU114" s="4" t="str">
        <f t="shared" si="42"/>
        <v/>
      </c>
      <c r="AV114" s="4" t="str">
        <f t="shared" si="43"/>
        <v/>
      </c>
      <c r="AW114" s="19" t="str">
        <f t="shared" si="43"/>
        <v/>
      </c>
      <c r="AX114" s="4" t="str">
        <f t="shared" si="44"/>
        <v/>
      </c>
      <c r="AY114" s="4" t="str">
        <f t="shared" si="45"/>
        <v/>
      </c>
      <c r="AZ114" s="4" t="str">
        <f t="shared" si="46"/>
        <v/>
      </c>
      <c r="BA114" s="4" t="str">
        <f t="shared" si="47"/>
        <v/>
      </c>
      <c r="BB114" s="4" t="str">
        <f t="shared" si="48"/>
        <v/>
      </c>
    </row>
    <row r="115" spans="1:54" x14ac:dyDescent="0.25">
      <c r="A115" s="15">
        <f t="shared" si="49"/>
        <v>112</v>
      </c>
      <c r="B115" s="3" t="s">
        <v>215</v>
      </c>
      <c r="C115" s="3" t="s">
        <v>169</v>
      </c>
      <c r="D115" s="2" t="s">
        <v>277</v>
      </c>
      <c r="E115" s="1" t="s">
        <v>291</v>
      </c>
      <c r="H115" s="26">
        <v>43</v>
      </c>
      <c r="L115" s="26">
        <v>27.9</v>
      </c>
      <c r="M115" s="26">
        <v>30.4</v>
      </c>
      <c r="N115" s="27">
        <f>IF(COUNTA(F115:M115)&gt;1,(SMALL(F115:M115,1)+SMALL(F115:M115,2))/2,"")</f>
        <v>29.15</v>
      </c>
      <c r="T115" s="26">
        <v>18.399999999999999</v>
      </c>
      <c r="U115" s="26">
        <v>25.3</v>
      </c>
      <c r="V115" s="27" t="str">
        <f>IF(COUNTA(F115:G115)+COUNTA(L115:M115)+COUNTA(O115:P115)&gt;3,(SMALL(AC115:AH115,1)+SMALL(AC115:AH115,2)+SMALL(AC115:AH115,3)+SMALL(AC115:AH115,4))/4,"")</f>
        <v/>
      </c>
      <c r="AA115" s="27">
        <f>IF(COUNTA(F115:M115)+COUNTA(O115:U115)+COUNTA(W115:Z115)&gt;3,(SMALL(AJ115:BB115,1)+SMALL(AJ115:BB115,2)+SMALL(AJ115:BB115,3)+SMALL(AJ115:BB115,4))/4,"")</f>
        <v>25.5</v>
      </c>
      <c r="AC115" s="4" t="str">
        <f t="shared" si="25"/>
        <v/>
      </c>
      <c r="AD115" s="4" t="str">
        <f t="shared" si="26"/>
        <v/>
      </c>
      <c r="AE115" s="4">
        <f t="shared" si="27"/>
        <v>27.9</v>
      </c>
      <c r="AF115" s="4">
        <f t="shared" si="28"/>
        <v>30.4</v>
      </c>
      <c r="AG115" s="4" t="str">
        <f t="shared" si="29"/>
        <v/>
      </c>
      <c r="AH115" s="4" t="str">
        <f t="shared" si="30"/>
        <v/>
      </c>
      <c r="AJ115" s="4" t="str">
        <f t="shared" si="31"/>
        <v/>
      </c>
      <c r="AK115" s="4" t="str">
        <f t="shared" si="32"/>
        <v/>
      </c>
      <c r="AL115" s="4">
        <f t="shared" si="33"/>
        <v>43</v>
      </c>
      <c r="AM115" s="4" t="str">
        <f t="shared" si="34"/>
        <v/>
      </c>
      <c r="AN115" s="4" t="str">
        <f t="shared" si="35"/>
        <v/>
      </c>
      <c r="AO115" s="4" t="str">
        <f t="shared" si="36"/>
        <v/>
      </c>
      <c r="AP115" s="4">
        <f t="shared" si="37"/>
        <v>27.9</v>
      </c>
      <c r="AQ115" s="4">
        <f t="shared" si="38"/>
        <v>30.4</v>
      </c>
      <c r="AR115" s="4" t="str">
        <f t="shared" si="39"/>
        <v/>
      </c>
      <c r="AS115" s="4" t="str">
        <f t="shared" si="40"/>
        <v/>
      </c>
      <c r="AT115" s="4" t="str">
        <f t="shared" si="41"/>
        <v/>
      </c>
      <c r="AU115" s="4" t="str">
        <f t="shared" si="42"/>
        <v/>
      </c>
      <c r="AV115" s="4" t="str">
        <f t="shared" si="43"/>
        <v/>
      </c>
      <c r="AW115" s="19">
        <f t="shared" si="43"/>
        <v>18.399999999999999</v>
      </c>
      <c r="AX115" s="4">
        <f t="shared" si="44"/>
        <v>25.3</v>
      </c>
      <c r="AY115" s="4" t="str">
        <f t="shared" si="45"/>
        <v/>
      </c>
      <c r="AZ115" s="4" t="str">
        <f t="shared" si="46"/>
        <v/>
      </c>
      <c r="BA115" s="4" t="str">
        <f t="shared" si="47"/>
        <v/>
      </c>
      <c r="BB115" s="4" t="str">
        <f t="shared" si="48"/>
        <v/>
      </c>
    </row>
    <row r="116" spans="1:54" x14ac:dyDescent="0.25">
      <c r="A116" s="15">
        <f t="shared" si="49"/>
        <v>113</v>
      </c>
      <c r="B116" s="3" t="s">
        <v>209</v>
      </c>
      <c r="C116" s="3" t="s">
        <v>210</v>
      </c>
      <c r="D116" s="2" t="s">
        <v>68</v>
      </c>
      <c r="E116" s="1" t="s">
        <v>292</v>
      </c>
      <c r="H116" s="26">
        <v>25.5</v>
      </c>
      <c r="L116" s="26">
        <v>24.7</v>
      </c>
      <c r="M116" s="26">
        <v>34.9</v>
      </c>
      <c r="N116" s="27">
        <f>IF(COUNTA(F116:M116)&gt;1,(SMALL(F116:M116,1)+SMALL(F116:M116,2))/2,"")</f>
        <v>25.1</v>
      </c>
      <c r="R116" s="26">
        <v>21.4</v>
      </c>
      <c r="V116" s="27" t="str">
        <f>IF(COUNTA(F116:G116)+COUNTA(L116:M116)+COUNTA(O116:P116)&gt;3,(SMALL(AC116:AH116,1)+SMALL(AC116:AH116,2)+SMALL(AC116:AH116,3)+SMALL(AC116:AH116,4))/4,"")</f>
        <v/>
      </c>
      <c r="AA116" s="27">
        <f>IF(COUNTA(F116:M116)+COUNTA(O116:U116)+COUNTA(W116:Z116)&gt;3,(SMALL(AJ116:BB116,1)+SMALL(AJ116:BB116,2)+SMALL(AJ116:BB116,3)+SMALL(AJ116:BB116,4))/4,"")</f>
        <v>26.625</v>
      </c>
      <c r="AC116" s="4" t="str">
        <f t="shared" si="25"/>
        <v/>
      </c>
      <c r="AD116" s="4" t="str">
        <f t="shared" si="26"/>
        <v/>
      </c>
      <c r="AE116" s="4">
        <f t="shared" si="27"/>
        <v>24.7</v>
      </c>
      <c r="AF116" s="4">
        <f t="shared" si="28"/>
        <v>34.9</v>
      </c>
      <c r="AG116" s="4" t="str">
        <f t="shared" si="29"/>
        <v/>
      </c>
      <c r="AH116" s="4" t="str">
        <f t="shared" si="30"/>
        <v/>
      </c>
      <c r="AJ116" s="4" t="str">
        <f t="shared" si="31"/>
        <v/>
      </c>
      <c r="AK116" s="4" t="str">
        <f t="shared" si="32"/>
        <v/>
      </c>
      <c r="AL116" s="4">
        <f t="shared" si="33"/>
        <v>25.5</v>
      </c>
      <c r="AM116" s="4" t="str">
        <f t="shared" si="34"/>
        <v/>
      </c>
      <c r="AN116" s="4" t="str">
        <f t="shared" si="35"/>
        <v/>
      </c>
      <c r="AO116" s="4" t="str">
        <f t="shared" si="36"/>
        <v/>
      </c>
      <c r="AP116" s="4">
        <f t="shared" si="37"/>
        <v>24.7</v>
      </c>
      <c r="AQ116" s="4">
        <f t="shared" si="38"/>
        <v>34.9</v>
      </c>
      <c r="AR116" s="4" t="str">
        <f t="shared" si="39"/>
        <v/>
      </c>
      <c r="AS116" s="4" t="str">
        <f t="shared" si="40"/>
        <v/>
      </c>
      <c r="AT116" s="4" t="str">
        <f t="shared" si="41"/>
        <v/>
      </c>
      <c r="AU116" s="4">
        <f t="shared" si="42"/>
        <v>21.4</v>
      </c>
      <c r="AV116" s="4" t="str">
        <f t="shared" si="43"/>
        <v/>
      </c>
      <c r="AW116" s="19" t="str">
        <f t="shared" si="43"/>
        <v/>
      </c>
      <c r="AX116" s="4" t="str">
        <f t="shared" si="44"/>
        <v/>
      </c>
      <c r="AY116" s="4" t="str">
        <f t="shared" si="45"/>
        <v/>
      </c>
      <c r="AZ116" s="4" t="str">
        <f t="shared" si="46"/>
        <v/>
      </c>
      <c r="BA116" s="4" t="str">
        <f t="shared" si="47"/>
        <v/>
      </c>
      <c r="BB116" s="4" t="str">
        <f t="shared" si="48"/>
        <v/>
      </c>
    </row>
    <row r="117" spans="1:54" x14ac:dyDescent="0.25">
      <c r="A117" s="15">
        <f t="shared" si="49"/>
        <v>114</v>
      </c>
      <c r="B117" s="3" t="s">
        <v>245</v>
      </c>
      <c r="C117" s="3" t="s">
        <v>246</v>
      </c>
      <c r="D117" s="2" t="s">
        <v>253</v>
      </c>
      <c r="E117" s="1" t="s">
        <v>235</v>
      </c>
      <c r="H117" s="26">
        <v>28.4</v>
      </c>
      <c r="L117" s="26">
        <v>26</v>
      </c>
      <c r="M117" s="26">
        <v>29.4</v>
      </c>
      <c r="N117" s="27">
        <f>IF(COUNTA(F117:M117)&gt;1,(SMALL(F117:M117,1)+SMALL(F117:M117,2))/2,"")</f>
        <v>27.2</v>
      </c>
      <c r="R117" s="26">
        <v>23.3</v>
      </c>
      <c r="V117" s="27" t="str">
        <f>IF(COUNTA(F117:G117)+COUNTA(L117:M117)+COUNTA(O117:P117)&gt;3,(SMALL(AC117:AH117,1)+SMALL(AC117:AH117,2)+SMALL(AC117:AH117,3)+SMALL(AC117:AH117,4))/4,"")</f>
        <v/>
      </c>
      <c r="AA117" s="27">
        <f>IF(COUNTA(F117:M117)+COUNTA(O117:U117)+COUNTA(W117:Z117)&gt;3,(SMALL(AJ117:BB117,1)+SMALL(AJ117:BB117,2)+SMALL(AJ117:BB117,3)+SMALL(AJ117:BB117,4))/4,"")</f>
        <v>26.774999999999999</v>
      </c>
      <c r="AC117" s="4" t="str">
        <f t="shared" si="25"/>
        <v/>
      </c>
      <c r="AD117" s="4" t="str">
        <f t="shared" si="26"/>
        <v/>
      </c>
      <c r="AE117" s="4">
        <f t="shared" si="27"/>
        <v>26</v>
      </c>
      <c r="AF117" s="4">
        <f t="shared" si="28"/>
        <v>29.4</v>
      </c>
      <c r="AG117" s="4" t="str">
        <f t="shared" si="29"/>
        <v/>
      </c>
      <c r="AH117" s="4" t="str">
        <f t="shared" si="30"/>
        <v/>
      </c>
      <c r="AJ117" s="4" t="str">
        <f t="shared" si="31"/>
        <v/>
      </c>
      <c r="AK117" s="4" t="str">
        <f t="shared" si="32"/>
        <v/>
      </c>
      <c r="AL117" s="4">
        <f t="shared" si="33"/>
        <v>28.4</v>
      </c>
      <c r="AM117" s="4" t="str">
        <f t="shared" si="34"/>
        <v/>
      </c>
      <c r="AN117" s="4" t="str">
        <f t="shared" si="35"/>
        <v/>
      </c>
      <c r="AO117" s="4" t="str">
        <f t="shared" si="36"/>
        <v/>
      </c>
      <c r="AP117" s="4">
        <f t="shared" si="37"/>
        <v>26</v>
      </c>
      <c r="AQ117" s="4">
        <f t="shared" si="38"/>
        <v>29.4</v>
      </c>
      <c r="AR117" s="4" t="str">
        <f t="shared" si="39"/>
        <v/>
      </c>
      <c r="AS117" s="4" t="str">
        <f t="shared" si="40"/>
        <v/>
      </c>
      <c r="AT117" s="4" t="str">
        <f t="shared" si="41"/>
        <v/>
      </c>
      <c r="AU117" s="4">
        <f t="shared" si="42"/>
        <v>23.3</v>
      </c>
      <c r="AV117" s="4" t="str">
        <f t="shared" si="43"/>
        <v/>
      </c>
      <c r="AW117" s="19" t="str">
        <f t="shared" si="43"/>
        <v/>
      </c>
      <c r="AX117" s="4" t="str">
        <f t="shared" si="44"/>
        <v/>
      </c>
      <c r="AY117" s="4" t="str">
        <f t="shared" si="45"/>
        <v/>
      </c>
      <c r="AZ117" s="4" t="str">
        <f t="shared" si="46"/>
        <v/>
      </c>
      <c r="BA117" s="4" t="str">
        <f t="shared" si="47"/>
        <v/>
      </c>
      <c r="BB117" s="4" t="str">
        <f t="shared" si="48"/>
        <v/>
      </c>
    </row>
    <row r="118" spans="1:54" x14ac:dyDescent="0.25">
      <c r="A118" s="15">
        <f t="shared" si="49"/>
        <v>115</v>
      </c>
      <c r="B118" s="3" t="s">
        <v>273</v>
      </c>
      <c r="C118" s="3" t="s">
        <v>274</v>
      </c>
      <c r="D118" s="2" t="s">
        <v>371</v>
      </c>
      <c r="E118" s="1" t="s">
        <v>288</v>
      </c>
      <c r="H118" s="26">
        <v>34</v>
      </c>
      <c r="L118" s="26">
        <v>24.9</v>
      </c>
      <c r="M118" s="26">
        <v>26.4</v>
      </c>
      <c r="N118" s="27">
        <f>IF(COUNTA(F118:M118)&gt;1,(SMALL(F118:M118,1)+SMALL(F118:M118,2))/2,"")</f>
        <v>25.65</v>
      </c>
      <c r="U118" s="26">
        <v>36.299999999999997</v>
      </c>
      <c r="V118" s="27" t="str">
        <f>IF(COUNTA(F118:G118)+COUNTA(L118:M118)+COUNTA(O118:P118)&gt;3,(SMALL(AC118:AH118,1)+SMALL(AC118:AH118,2)+SMALL(AC118:AH118,3)+SMALL(AC118:AH118,4))/4,"")</f>
        <v/>
      </c>
      <c r="AA118" s="27">
        <f>IF(COUNTA(F118:M118)+COUNTA(O118:U118)+COUNTA(W118:Z118)&gt;3,(SMALL(AJ118:BB118,1)+SMALL(AJ118:BB118,2)+SMALL(AJ118:BB118,3)+SMALL(AJ118:BB118,4))/4,"")</f>
        <v>30.4</v>
      </c>
      <c r="AC118" s="4" t="str">
        <f t="shared" si="25"/>
        <v/>
      </c>
      <c r="AD118" s="4" t="str">
        <f t="shared" si="26"/>
        <v/>
      </c>
      <c r="AE118" s="4">
        <f t="shared" si="27"/>
        <v>24.9</v>
      </c>
      <c r="AF118" s="4">
        <f t="shared" si="28"/>
        <v>26.4</v>
      </c>
      <c r="AG118" s="4" t="str">
        <f t="shared" si="29"/>
        <v/>
      </c>
      <c r="AH118" s="4" t="str">
        <f t="shared" si="30"/>
        <v/>
      </c>
      <c r="AJ118" s="4" t="str">
        <f t="shared" si="31"/>
        <v/>
      </c>
      <c r="AK118" s="4" t="str">
        <f t="shared" si="32"/>
        <v/>
      </c>
      <c r="AL118" s="4">
        <f t="shared" si="33"/>
        <v>34</v>
      </c>
      <c r="AM118" s="4" t="str">
        <f t="shared" si="34"/>
        <v/>
      </c>
      <c r="AN118" s="4" t="str">
        <f t="shared" si="35"/>
        <v/>
      </c>
      <c r="AO118" s="4" t="str">
        <f t="shared" si="36"/>
        <v/>
      </c>
      <c r="AP118" s="4">
        <f t="shared" si="37"/>
        <v>24.9</v>
      </c>
      <c r="AQ118" s="4">
        <f t="shared" si="38"/>
        <v>26.4</v>
      </c>
      <c r="AR118" s="4" t="str">
        <f t="shared" si="39"/>
        <v/>
      </c>
      <c r="AS118" s="4" t="str">
        <f t="shared" si="40"/>
        <v/>
      </c>
      <c r="AT118" s="4" t="str">
        <f t="shared" si="41"/>
        <v/>
      </c>
      <c r="AU118" s="4" t="str">
        <f t="shared" si="42"/>
        <v/>
      </c>
      <c r="AV118" s="4" t="str">
        <f t="shared" si="43"/>
        <v/>
      </c>
      <c r="AW118" s="19" t="str">
        <f t="shared" si="43"/>
        <v/>
      </c>
      <c r="AX118" s="4">
        <f t="shared" si="44"/>
        <v>36.299999999999997</v>
      </c>
      <c r="AY118" s="4" t="str">
        <f t="shared" si="45"/>
        <v/>
      </c>
      <c r="AZ118" s="4" t="str">
        <f t="shared" si="46"/>
        <v/>
      </c>
      <c r="BA118" s="4" t="str">
        <f t="shared" si="47"/>
        <v/>
      </c>
      <c r="BB118" s="4" t="str">
        <f t="shared" si="48"/>
        <v/>
      </c>
    </row>
    <row r="119" spans="1:54" x14ac:dyDescent="0.25">
      <c r="A119" s="15">
        <f t="shared" si="49"/>
        <v>116</v>
      </c>
      <c r="B119" s="3" t="s">
        <v>241</v>
      </c>
      <c r="C119" s="3" t="s">
        <v>242</v>
      </c>
      <c r="D119" s="2" t="s">
        <v>365</v>
      </c>
      <c r="E119" s="1" t="s">
        <v>288</v>
      </c>
      <c r="H119" s="26">
        <v>36.4</v>
      </c>
      <c r="L119" s="26">
        <v>28</v>
      </c>
      <c r="M119" s="26">
        <v>33.4</v>
      </c>
      <c r="N119" s="27">
        <f>IF(COUNTA(F119:M119)&gt;1,(SMALL(F119:M119,1)+SMALL(F119:M119,2))/2,"")</f>
        <v>30.7</v>
      </c>
      <c r="U119" s="26">
        <v>32.700000000000003</v>
      </c>
      <c r="V119" s="27" t="str">
        <f>IF(COUNTA(F119:G119)+COUNTA(L119:M119)+COUNTA(O119:P119)&gt;3,(SMALL(AC119:AH119,1)+SMALL(AC119:AH119,2)+SMALL(AC119:AH119,3)+SMALL(AC119:AH119,4))/4,"")</f>
        <v/>
      </c>
      <c r="AA119" s="27">
        <f>IF(COUNTA(F119:M119)+COUNTA(O119:U119)+COUNTA(W119:Z119)&gt;3,(SMALL(AJ119:BB119,1)+SMALL(AJ119:BB119,2)+SMALL(AJ119:BB119,3)+SMALL(AJ119:BB119,4))/4,"")</f>
        <v>32.625</v>
      </c>
      <c r="AC119" s="4" t="str">
        <f t="shared" si="25"/>
        <v/>
      </c>
      <c r="AD119" s="4" t="str">
        <f t="shared" si="26"/>
        <v/>
      </c>
      <c r="AE119" s="4">
        <f t="shared" si="27"/>
        <v>28</v>
      </c>
      <c r="AF119" s="4">
        <f t="shared" si="28"/>
        <v>33.4</v>
      </c>
      <c r="AG119" s="4" t="str">
        <f t="shared" si="29"/>
        <v/>
      </c>
      <c r="AH119" s="4" t="str">
        <f t="shared" si="30"/>
        <v/>
      </c>
      <c r="AJ119" s="4" t="str">
        <f t="shared" si="31"/>
        <v/>
      </c>
      <c r="AK119" s="4" t="str">
        <f t="shared" si="32"/>
        <v/>
      </c>
      <c r="AL119" s="4">
        <f t="shared" si="33"/>
        <v>36.4</v>
      </c>
      <c r="AM119" s="4" t="str">
        <f t="shared" si="34"/>
        <v/>
      </c>
      <c r="AN119" s="4" t="str">
        <f t="shared" si="35"/>
        <v/>
      </c>
      <c r="AO119" s="4" t="str">
        <f t="shared" si="36"/>
        <v/>
      </c>
      <c r="AP119" s="4">
        <f t="shared" si="37"/>
        <v>28</v>
      </c>
      <c r="AQ119" s="4">
        <f t="shared" si="38"/>
        <v>33.4</v>
      </c>
      <c r="AR119" s="4" t="str">
        <f t="shared" si="39"/>
        <v/>
      </c>
      <c r="AS119" s="4" t="str">
        <f t="shared" si="40"/>
        <v/>
      </c>
      <c r="AT119" s="4" t="str">
        <f t="shared" si="41"/>
        <v/>
      </c>
      <c r="AU119" s="4" t="str">
        <f t="shared" si="42"/>
        <v/>
      </c>
      <c r="AV119" s="4" t="str">
        <f t="shared" si="43"/>
        <v/>
      </c>
      <c r="AW119" s="19" t="str">
        <f t="shared" si="43"/>
        <v/>
      </c>
      <c r="AX119" s="4">
        <f t="shared" si="44"/>
        <v>32.700000000000003</v>
      </c>
      <c r="AY119" s="4" t="str">
        <f t="shared" si="45"/>
        <v/>
      </c>
      <c r="AZ119" s="4" t="str">
        <f t="shared" si="46"/>
        <v/>
      </c>
      <c r="BA119" s="4" t="str">
        <f t="shared" si="47"/>
        <v/>
      </c>
      <c r="BB119" s="4" t="str">
        <f t="shared" si="48"/>
        <v/>
      </c>
    </row>
    <row r="120" spans="1:54" x14ac:dyDescent="0.25">
      <c r="A120" s="15">
        <f t="shared" si="49"/>
        <v>117</v>
      </c>
      <c r="B120" s="3" t="s">
        <v>213</v>
      </c>
      <c r="C120" s="3" t="s">
        <v>38</v>
      </c>
      <c r="D120" s="2" t="s">
        <v>68</v>
      </c>
      <c r="E120" s="1" t="s">
        <v>293</v>
      </c>
      <c r="H120" s="26">
        <v>33.5</v>
      </c>
      <c r="L120" s="26">
        <v>36.700000000000003</v>
      </c>
      <c r="M120" s="26">
        <v>37.9</v>
      </c>
      <c r="N120" s="27">
        <f>IF(COUNTA(F120:M120)&gt;1,(SMALL(F120:M120,1)+SMALL(F120:M120,2))/2,"")</f>
        <v>35.1</v>
      </c>
      <c r="R120" s="26">
        <v>27.4</v>
      </c>
      <c r="V120" s="27" t="str">
        <f>IF(COUNTA(F120:G120)+COUNTA(L120:M120)+COUNTA(O120:P120)&gt;3,(SMALL(AC120:AH120,1)+SMALL(AC120:AH120,2)+SMALL(AC120:AH120,3)+SMALL(AC120:AH120,4))/4,"")</f>
        <v/>
      </c>
      <c r="AA120" s="27">
        <f>IF(COUNTA(F120:M120)+COUNTA(O120:U120)+COUNTA(W120:Z120)&gt;3,(SMALL(AJ120:BB120,1)+SMALL(AJ120:BB120,2)+SMALL(AJ120:BB120,3)+SMALL(AJ120:BB120,4))/4,"")</f>
        <v>33.875</v>
      </c>
      <c r="AC120" s="4" t="str">
        <f t="shared" si="25"/>
        <v/>
      </c>
      <c r="AD120" s="4" t="str">
        <f t="shared" si="26"/>
        <v/>
      </c>
      <c r="AE120" s="4">
        <f t="shared" si="27"/>
        <v>36.700000000000003</v>
      </c>
      <c r="AF120" s="4">
        <f t="shared" si="28"/>
        <v>37.9</v>
      </c>
      <c r="AG120" s="4" t="str">
        <f t="shared" si="29"/>
        <v/>
      </c>
      <c r="AH120" s="4" t="str">
        <f t="shared" si="30"/>
        <v/>
      </c>
      <c r="AJ120" s="4" t="str">
        <f t="shared" si="31"/>
        <v/>
      </c>
      <c r="AK120" s="4" t="str">
        <f t="shared" si="32"/>
        <v/>
      </c>
      <c r="AL120" s="4">
        <f t="shared" si="33"/>
        <v>33.5</v>
      </c>
      <c r="AM120" s="4" t="str">
        <f t="shared" si="34"/>
        <v/>
      </c>
      <c r="AN120" s="4" t="str">
        <f t="shared" si="35"/>
        <v/>
      </c>
      <c r="AO120" s="4" t="str">
        <f t="shared" si="36"/>
        <v/>
      </c>
      <c r="AP120" s="4">
        <f t="shared" si="37"/>
        <v>36.700000000000003</v>
      </c>
      <c r="AQ120" s="4">
        <f t="shared" si="38"/>
        <v>37.9</v>
      </c>
      <c r="AR120" s="4" t="str">
        <f t="shared" si="39"/>
        <v/>
      </c>
      <c r="AS120" s="4" t="str">
        <f t="shared" si="40"/>
        <v/>
      </c>
      <c r="AT120" s="4" t="str">
        <f t="shared" si="41"/>
        <v/>
      </c>
      <c r="AU120" s="4">
        <f t="shared" si="42"/>
        <v>27.4</v>
      </c>
      <c r="AV120" s="4" t="str">
        <f t="shared" si="43"/>
        <v/>
      </c>
      <c r="AW120" s="19" t="str">
        <f t="shared" si="43"/>
        <v/>
      </c>
      <c r="AX120" s="4" t="str">
        <f t="shared" si="44"/>
        <v/>
      </c>
      <c r="AY120" s="4" t="str">
        <f t="shared" si="45"/>
        <v/>
      </c>
      <c r="AZ120" s="4" t="str">
        <f t="shared" si="46"/>
        <v/>
      </c>
      <c r="BA120" s="4" t="str">
        <f t="shared" si="47"/>
        <v/>
      </c>
      <c r="BB120" s="4" t="str">
        <f t="shared" si="48"/>
        <v/>
      </c>
    </row>
    <row r="121" spans="1:54" x14ac:dyDescent="0.25">
      <c r="A121" s="15">
        <f t="shared" si="49"/>
        <v>118</v>
      </c>
      <c r="B121" s="3" t="s">
        <v>247</v>
      </c>
      <c r="C121" s="3" t="s">
        <v>248</v>
      </c>
      <c r="D121" s="2" t="s">
        <v>253</v>
      </c>
      <c r="E121" s="1" t="s">
        <v>290</v>
      </c>
      <c r="H121" s="26">
        <v>33.4</v>
      </c>
      <c r="L121" s="26">
        <v>52</v>
      </c>
      <c r="M121" s="26">
        <v>32.4</v>
      </c>
      <c r="N121" s="27">
        <f>IF(COUNTA(F121:M121)&gt;1,(SMALL(F121:M121,1)+SMALL(F121:M121,2))/2,"")</f>
        <v>32.9</v>
      </c>
      <c r="R121" s="26">
        <v>29.3</v>
      </c>
      <c r="V121" s="27" t="str">
        <f>IF(COUNTA(F121:G121)+COUNTA(L121:M121)+COUNTA(O121:P121)&gt;3,(SMALL(AC121:AH121,1)+SMALL(AC121:AH121,2)+SMALL(AC121:AH121,3)+SMALL(AC121:AH121,4))/4,"")</f>
        <v/>
      </c>
      <c r="AA121" s="27">
        <f>IF(COUNTA(F121:M121)+COUNTA(O121:U121)+COUNTA(W121:Z121)&gt;3,(SMALL(AJ121:BB121,1)+SMALL(AJ121:BB121,2)+SMALL(AJ121:BB121,3)+SMALL(AJ121:BB121,4))/4,"")</f>
        <v>36.774999999999999</v>
      </c>
      <c r="AC121" s="4" t="str">
        <f t="shared" si="25"/>
        <v/>
      </c>
      <c r="AD121" s="4" t="str">
        <f t="shared" si="26"/>
        <v/>
      </c>
      <c r="AE121" s="4">
        <f t="shared" si="27"/>
        <v>52</v>
      </c>
      <c r="AF121" s="4">
        <f t="shared" si="28"/>
        <v>32.4</v>
      </c>
      <c r="AG121" s="4" t="str">
        <f t="shared" si="29"/>
        <v/>
      </c>
      <c r="AH121" s="4" t="str">
        <f t="shared" si="30"/>
        <v/>
      </c>
      <c r="AJ121" s="4" t="str">
        <f t="shared" si="31"/>
        <v/>
      </c>
      <c r="AK121" s="4" t="str">
        <f t="shared" si="32"/>
        <v/>
      </c>
      <c r="AL121" s="4">
        <f t="shared" si="33"/>
        <v>33.4</v>
      </c>
      <c r="AM121" s="4" t="str">
        <f t="shared" si="34"/>
        <v/>
      </c>
      <c r="AN121" s="4" t="str">
        <f t="shared" si="35"/>
        <v/>
      </c>
      <c r="AO121" s="4" t="str">
        <f t="shared" si="36"/>
        <v/>
      </c>
      <c r="AP121" s="4">
        <f t="shared" si="37"/>
        <v>52</v>
      </c>
      <c r="AQ121" s="4">
        <f t="shared" si="38"/>
        <v>32.4</v>
      </c>
      <c r="AR121" s="4" t="str">
        <f t="shared" si="39"/>
        <v/>
      </c>
      <c r="AS121" s="4" t="str">
        <f t="shared" si="40"/>
        <v/>
      </c>
      <c r="AT121" s="4" t="str">
        <f t="shared" si="41"/>
        <v/>
      </c>
      <c r="AU121" s="4">
        <f t="shared" si="42"/>
        <v>29.3</v>
      </c>
      <c r="AV121" s="4" t="str">
        <f t="shared" si="43"/>
        <v/>
      </c>
      <c r="AW121" s="19" t="str">
        <f t="shared" si="43"/>
        <v/>
      </c>
      <c r="AX121" s="4" t="str">
        <f t="shared" si="44"/>
        <v/>
      </c>
      <c r="AY121" s="4" t="str">
        <f t="shared" si="45"/>
        <v/>
      </c>
      <c r="AZ121" s="4" t="str">
        <f t="shared" si="46"/>
        <v/>
      </c>
      <c r="BA121" s="4" t="str">
        <f t="shared" si="47"/>
        <v/>
      </c>
      <c r="BB121" s="4" t="str">
        <f t="shared" si="48"/>
        <v/>
      </c>
    </row>
    <row r="122" spans="1:54" x14ac:dyDescent="0.25">
      <c r="A122" s="15">
        <f t="shared" si="49"/>
        <v>119</v>
      </c>
      <c r="B122" s="3" t="s">
        <v>245</v>
      </c>
      <c r="C122" s="3" t="s">
        <v>252</v>
      </c>
      <c r="D122" s="2" t="s">
        <v>253</v>
      </c>
      <c r="E122" s="1" t="s">
        <v>235</v>
      </c>
      <c r="H122" s="26">
        <v>46.4</v>
      </c>
      <c r="L122" s="26">
        <v>35</v>
      </c>
      <c r="M122" s="26">
        <v>32.4</v>
      </c>
      <c r="N122" s="27">
        <f>IF(COUNTA(F122:M122)&gt;1,(SMALL(F122:M122,1)+SMALL(F122:M122,2))/2,"")</f>
        <v>33.700000000000003</v>
      </c>
      <c r="R122" s="26">
        <v>36.299999999999997</v>
      </c>
      <c r="V122" s="27" t="str">
        <f>IF(COUNTA(F122:G122)+COUNTA(L122:M122)+COUNTA(O122:P122)&gt;3,(SMALL(AC122:AH122,1)+SMALL(AC122:AH122,2)+SMALL(AC122:AH122,3)+SMALL(AC122:AH122,4))/4,"")</f>
        <v/>
      </c>
      <c r="AA122" s="27">
        <f>IF(COUNTA(F122:M122)+COUNTA(O122:U122)+COUNTA(W122:Z122)&gt;3,(SMALL(AJ122:BB122,1)+SMALL(AJ122:BB122,2)+SMALL(AJ122:BB122,3)+SMALL(AJ122:BB122,4))/4,"")</f>
        <v>37.524999999999999</v>
      </c>
      <c r="AC122" s="4" t="str">
        <f t="shared" si="25"/>
        <v/>
      </c>
      <c r="AD122" s="4" t="str">
        <f t="shared" si="26"/>
        <v/>
      </c>
      <c r="AE122" s="4">
        <f t="shared" si="27"/>
        <v>35</v>
      </c>
      <c r="AF122" s="4">
        <f t="shared" si="28"/>
        <v>32.4</v>
      </c>
      <c r="AG122" s="4" t="str">
        <f t="shared" si="29"/>
        <v/>
      </c>
      <c r="AH122" s="4" t="str">
        <f t="shared" si="30"/>
        <v/>
      </c>
      <c r="AJ122" s="4" t="str">
        <f t="shared" si="31"/>
        <v/>
      </c>
      <c r="AK122" s="4" t="str">
        <f t="shared" si="32"/>
        <v/>
      </c>
      <c r="AL122" s="4">
        <f t="shared" si="33"/>
        <v>46.4</v>
      </c>
      <c r="AM122" s="4" t="str">
        <f t="shared" si="34"/>
        <v/>
      </c>
      <c r="AN122" s="4" t="str">
        <f t="shared" si="35"/>
        <v/>
      </c>
      <c r="AO122" s="4" t="str">
        <f t="shared" si="36"/>
        <v/>
      </c>
      <c r="AP122" s="4">
        <f t="shared" si="37"/>
        <v>35</v>
      </c>
      <c r="AQ122" s="4">
        <f t="shared" si="38"/>
        <v>32.4</v>
      </c>
      <c r="AR122" s="4" t="str">
        <f t="shared" si="39"/>
        <v/>
      </c>
      <c r="AS122" s="4" t="str">
        <f t="shared" si="40"/>
        <v/>
      </c>
      <c r="AT122" s="4" t="str">
        <f t="shared" si="41"/>
        <v/>
      </c>
      <c r="AU122" s="4">
        <f t="shared" si="42"/>
        <v>36.299999999999997</v>
      </c>
      <c r="AV122" s="4" t="str">
        <f t="shared" si="43"/>
        <v/>
      </c>
      <c r="AW122" s="19" t="str">
        <f t="shared" si="43"/>
        <v/>
      </c>
      <c r="AX122" s="4" t="str">
        <f t="shared" si="44"/>
        <v/>
      </c>
      <c r="AY122" s="4" t="str">
        <f t="shared" si="45"/>
        <v/>
      </c>
      <c r="AZ122" s="4" t="str">
        <f t="shared" si="46"/>
        <v/>
      </c>
      <c r="BA122" s="4" t="str">
        <f t="shared" si="47"/>
        <v/>
      </c>
      <c r="BB122" s="4" t="str">
        <f t="shared" si="48"/>
        <v/>
      </c>
    </row>
    <row r="123" spans="1:54" x14ac:dyDescent="0.25">
      <c r="A123" s="15">
        <f t="shared" si="49"/>
        <v>120</v>
      </c>
      <c r="B123" s="3" t="s">
        <v>257</v>
      </c>
      <c r="C123" s="3" t="s">
        <v>73</v>
      </c>
      <c r="D123" s="2" t="s">
        <v>371</v>
      </c>
      <c r="E123" s="1" t="s">
        <v>287</v>
      </c>
      <c r="H123" s="26">
        <v>38.1</v>
      </c>
      <c r="L123" s="26">
        <v>40.9</v>
      </c>
      <c r="M123" s="26">
        <v>35</v>
      </c>
      <c r="N123" s="27">
        <f>IF(COUNTA(F123:M123)&gt;1,(SMALL(F123:M123,1)+SMALL(F123:M123,2))/2,"")</f>
        <v>36.549999999999997</v>
      </c>
      <c r="T123" s="26">
        <v>36.4</v>
      </c>
      <c r="V123" s="27" t="str">
        <f>IF(COUNTA(F123:G123)+COUNTA(L123:M123)+COUNTA(O123:P123)&gt;3,(SMALL(AC123:AH123,1)+SMALL(AC123:AH123,2)+SMALL(AC123:AH123,3)+SMALL(AC123:AH123,4))/4,"")</f>
        <v/>
      </c>
      <c r="AA123" s="27">
        <f>IF(COUNTA(F123:M123)+COUNTA(O123:U123)+COUNTA(W123:Z123)&gt;3,(SMALL(AJ123:BB123,1)+SMALL(AJ123:BB123,2)+SMALL(AJ123:BB123,3)+SMALL(AJ123:BB123,4))/4,"")</f>
        <v>37.6</v>
      </c>
      <c r="AC123" s="4" t="str">
        <f t="shared" si="25"/>
        <v/>
      </c>
      <c r="AD123" s="4" t="str">
        <f t="shared" si="26"/>
        <v/>
      </c>
      <c r="AE123" s="4">
        <f t="shared" si="27"/>
        <v>40.9</v>
      </c>
      <c r="AF123" s="4">
        <f t="shared" si="28"/>
        <v>35</v>
      </c>
      <c r="AG123" s="4" t="str">
        <f t="shared" si="29"/>
        <v/>
      </c>
      <c r="AH123" s="4" t="str">
        <f t="shared" si="30"/>
        <v/>
      </c>
      <c r="AJ123" s="4" t="str">
        <f t="shared" si="31"/>
        <v/>
      </c>
      <c r="AK123" s="4" t="str">
        <f t="shared" si="32"/>
        <v/>
      </c>
      <c r="AL123" s="4">
        <f t="shared" si="33"/>
        <v>38.1</v>
      </c>
      <c r="AM123" s="4" t="str">
        <f t="shared" si="34"/>
        <v/>
      </c>
      <c r="AN123" s="4" t="str">
        <f t="shared" si="35"/>
        <v/>
      </c>
      <c r="AO123" s="4" t="str">
        <f t="shared" si="36"/>
        <v/>
      </c>
      <c r="AP123" s="4">
        <f t="shared" si="37"/>
        <v>40.9</v>
      </c>
      <c r="AQ123" s="4">
        <f t="shared" si="38"/>
        <v>35</v>
      </c>
      <c r="AR123" s="4" t="str">
        <f t="shared" si="39"/>
        <v/>
      </c>
      <c r="AS123" s="4" t="str">
        <f t="shared" si="40"/>
        <v/>
      </c>
      <c r="AT123" s="4" t="str">
        <f t="shared" si="41"/>
        <v/>
      </c>
      <c r="AU123" s="4" t="str">
        <f t="shared" si="42"/>
        <v/>
      </c>
      <c r="AV123" s="4" t="str">
        <f t="shared" si="43"/>
        <v/>
      </c>
      <c r="AW123" s="19">
        <f t="shared" si="43"/>
        <v>36.4</v>
      </c>
      <c r="AX123" s="4" t="str">
        <f t="shared" si="44"/>
        <v/>
      </c>
      <c r="AY123" s="4" t="str">
        <f t="shared" si="45"/>
        <v/>
      </c>
      <c r="AZ123" s="4" t="str">
        <f t="shared" si="46"/>
        <v/>
      </c>
      <c r="BA123" s="4" t="str">
        <f t="shared" si="47"/>
        <v/>
      </c>
      <c r="BB123" s="4" t="str">
        <f t="shared" si="48"/>
        <v/>
      </c>
    </row>
    <row r="124" spans="1:54" x14ac:dyDescent="0.25">
      <c r="A124" s="15">
        <f t="shared" si="49"/>
        <v>121</v>
      </c>
      <c r="B124" s="3" t="s">
        <v>221</v>
      </c>
      <c r="C124" s="3" t="s">
        <v>256</v>
      </c>
      <c r="D124" s="2" t="s">
        <v>187</v>
      </c>
      <c r="E124" s="1" t="s">
        <v>290</v>
      </c>
      <c r="H124" s="26">
        <v>30.1</v>
      </c>
      <c r="L124" s="26">
        <v>33.9</v>
      </c>
      <c r="M124" s="26">
        <v>38</v>
      </c>
      <c r="N124" s="27">
        <f>IF(COUNTA(F124:M124)&gt;1,(SMALL(F124:M124,1)+SMALL(F124:M124,2))/2,"")</f>
        <v>32</v>
      </c>
      <c r="T124" s="26">
        <v>49.4</v>
      </c>
      <c r="V124" s="27" t="str">
        <f>IF(COUNTA(F124:G124)+COUNTA(L124:M124)+COUNTA(O124:P124)&gt;3,(SMALL(AC124:AH124,1)+SMALL(AC124:AH124,2)+SMALL(AC124:AH124,3)+SMALL(AC124:AH124,4))/4,"")</f>
        <v/>
      </c>
      <c r="AA124" s="27">
        <f>IF(COUNTA(F124:M124)+COUNTA(O124:U124)+COUNTA(W124:Z124)&gt;3,(SMALL(AJ124:BB124,1)+SMALL(AJ124:BB124,2)+SMALL(AJ124:BB124,3)+SMALL(AJ124:BB124,4))/4,"")</f>
        <v>37.85</v>
      </c>
      <c r="AC124" s="4" t="str">
        <f t="shared" si="25"/>
        <v/>
      </c>
      <c r="AD124" s="4" t="str">
        <f t="shared" si="26"/>
        <v/>
      </c>
      <c r="AE124" s="4">
        <f t="shared" si="27"/>
        <v>33.9</v>
      </c>
      <c r="AF124" s="4">
        <f t="shared" si="28"/>
        <v>38</v>
      </c>
      <c r="AG124" s="4" t="str">
        <f t="shared" si="29"/>
        <v/>
      </c>
      <c r="AH124" s="4" t="str">
        <f t="shared" si="30"/>
        <v/>
      </c>
      <c r="AJ124" s="4" t="str">
        <f t="shared" si="31"/>
        <v/>
      </c>
      <c r="AK124" s="4" t="str">
        <f t="shared" si="32"/>
        <v/>
      </c>
      <c r="AL124" s="4">
        <f t="shared" si="33"/>
        <v>30.1</v>
      </c>
      <c r="AM124" s="4" t="str">
        <f t="shared" si="34"/>
        <v/>
      </c>
      <c r="AN124" s="4" t="str">
        <f t="shared" si="35"/>
        <v/>
      </c>
      <c r="AO124" s="4" t="str">
        <f t="shared" si="36"/>
        <v/>
      </c>
      <c r="AP124" s="4">
        <f t="shared" si="37"/>
        <v>33.9</v>
      </c>
      <c r="AQ124" s="4">
        <f t="shared" si="38"/>
        <v>38</v>
      </c>
      <c r="AR124" s="4" t="str">
        <f t="shared" si="39"/>
        <v/>
      </c>
      <c r="AS124" s="4" t="str">
        <f t="shared" si="40"/>
        <v/>
      </c>
      <c r="AT124" s="4" t="str">
        <f t="shared" si="41"/>
        <v/>
      </c>
      <c r="AU124" s="4" t="str">
        <f t="shared" si="42"/>
        <v/>
      </c>
      <c r="AV124" s="4" t="str">
        <f t="shared" si="43"/>
        <v/>
      </c>
      <c r="AW124" s="19">
        <f t="shared" si="43"/>
        <v>49.4</v>
      </c>
      <c r="AX124" s="4" t="str">
        <f t="shared" si="44"/>
        <v/>
      </c>
      <c r="AY124" s="4" t="str">
        <f t="shared" si="45"/>
        <v/>
      </c>
      <c r="AZ124" s="4" t="str">
        <f t="shared" si="46"/>
        <v/>
      </c>
      <c r="BA124" s="4" t="str">
        <f t="shared" si="47"/>
        <v/>
      </c>
      <c r="BB124" s="4" t="str">
        <f t="shared" si="48"/>
        <v/>
      </c>
    </row>
    <row r="125" spans="1:54" x14ac:dyDescent="0.25">
      <c r="A125" s="15">
        <f t="shared" si="49"/>
        <v>122</v>
      </c>
      <c r="B125" s="3" t="s">
        <v>214</v>
      </c>
      <c r="C125" s="3" t="s">
        <v>50</v>
      </c>
      <c r="D125" s="2" t="s">
        <v>68</v>
      </c>
      <c r="E125" s="1" t="s">
        <v>293</v>
      </c>
      <c r="H125" s="26">
        <v>41.5</v>
      </c>
      <c r="L125" s="26">
        <v>36.700000000000003</v>
      </c>
      <c r="M125" s="26">
        <v>40.9</v>
      </c>
      <c r="N125" s="27">
        <f>IF(COUNTA(F125:M125)&gt;1,(SMALL(F125:M125,1)+SMALL(F125:M125,2))/2,"")</f>
        <v>38.799999999999997</v>
      </c>
      <c r="R125" s="26">
        <v>45.4</v>
      </c>
      <c r="V125" s="27" t="str">
        <f>IF(COUNTA(F125:G125)+COUNTA(L125:M125)+COUNTA(O125:P125)&gt;3,(SMALL(AC125:AH125,1)+SMALL(AC125:AH125,2)+SMALL(AC125:AH125,3)+SMALL(AC125:AH125,4))/4,"")</f>
        <v/>
      </c>
      <c r="AA125" s="27">
        <f>IF(COUNTA(F125:M125)+COUNTA(O125:U125)+COUNTA(W125:Z125)&gt;3,(SMALL(AJ125:BB125,1)+SMALL(AJ125:BB125,2)+SMALL(AJ125:BB125,3)+SMALL(AJ125:BB125,4))/4,"")</f>
        <v>41.125</v>
      </c>
      <c r="AC125" s="4" t="str">
        <f t="shared" si="25"/>
        <v/>
      </c>
      <c r="AD125" s="4" t="str">
        <f t="shared" si="26"/>
        <v/>
      </c>
      <c r="AE125" s="4">
        <f t="shared" si="27"/>
        <v>36.700000000000003</v>
      </c>
      <c r="AF125" s="4">
        <f t="shared" si="28"/>
        <v>40.9</v>
      </c>
      <c r="AG125" s="4" t="str">
        <f t="shared" si="29"/>
        <v/>
      </c>
      <c r="AH125" s="4" t="str">
        <f t="shared" si="30"/>
        <v/>
      </c>
      <c r="AJ125" s="4" t="str">
        <f t="shared" si="31"/>
        <v/>
      </c>
      <c r="AK125" s="4" t="str">
        <f t="shared" si="32"/>
        <v/>
      </c>
      <c r="AL125" s="4">
        <f t="shared" si="33"/>
        <v>41.5</v>
      </c>
      <c r="AM125" s="4" t="str">
        <f t="shared" si="34"/>
        <v/>
      </c>
      <c r="AN125" s="4" t="str">
        <f t="shared" si="35"/>
        <v/>
      </c>
      <c r="AO125" s="4" t="str">
        <f t="shared" si="36"/>
        <v/>
      </c>
      <c r="AP125" s="4">
        <f t="shared" si="37"/>
        <v>36.700000000000003</v>
      </c>
      <c r="AQ125" s="4">
        <f t="shared" si="38"/>
        <v>40.9</v>
      </c>
      <c r="AR125" s="4" t="str">
        <f t="shared" si="39"/>
        <v/>
      </c>
      <c r="AS125" s="4" t="str">
        <f t="shared" si="40"/>
        <v/>
      </c>
      <c r="AT125" s="4" t="str">
        <f t="shared" si="41"/>
        <v/>
      </c>
      <c r="AU125" s="4">
        <f t="shared" si="42"/>
        <v>45.4</v>
      </c>
      <c r="AV125" s="4" t="str">
        <f t="shared" si="43"/>
        <v/>
      </c>
      <c r="AW125" s="19" t="str">
        <f t="shared" si="43"/>
        <v/>
      </c>
      <c r="AX125" s="4" t="str">
        <f t="shared" si="44"/>
        <v/>
      </c>
      <c r="AY125" s="4" t="str">
        <f t="shared" si="45"/>
        <v/>
      </c>
      <c r="AZ125" s="4" t="str">
        <f t="shared" si="46"/>
        <v/>
      </c>
      <c r="BA125" s="4" t="str">
        <f t="shared" si="47"/>
        <v/>
      </c>
      <c r="BB125" s="4" t="str">
        <f t="shared" si="48"/>
        <v/>
      </c>
    </row>
    <row r="126" spans="1:54" x14ac:dyDescent="0.25">
      <c r="A126" s="15">
        <f t="shared" si="49"/>
        <v>123</v>
      </c>
      <c r="B126" s="3" t="s">
        <v>249</v>
      </c>
      <c r="C126" s="3" t="s">
        <v>250</v>
      </c>
      <c r="D126" s="2" t="s">
        <v>253</v>
      </c>
      <c r="E126" s="1" t="s">
        <v>287</v>
      </c>
      <c r="H126" s="26">
        <v>46.4</v>
      </c>
      <c r="L126" s="26">
        <v>31</v>
      </c>
      <c r="M126" s="26">
        <v>49.4</v>
      </c>
      <c r="N126" s="27">
        <f>IF(COUNTA(F126:M126)&gt;1,(SMALL(F126:M126,1)+SMALL(F126:M126,2))/2,"")</f>
        <v>38.700000000000003</v>
      </c>
      <c r="R126" s="26">
        <v>38.299999999999997</v>
      </c>
      <c r="V126" s="27" t="str">
        <f>IF(COUNTA(F126:G126)+COUNTA(L126:M126)+COUNTA(O126:P126)&gt;3,(SMALL(AC126:AH126,1)+SMALL(AC126:AH126,2)+SMALL(AC126:AH126,3)+SMALL(AC126:AH126,4))/4,"")</f>
        <v/>
      </c>
      <c r="AA126" s="27">
        <f>IF(COUNTA(F126:M126)+COUNTA(O126:U126)+COUNTA(W126:Z126)&gt;3,(SMALL(AJ126:BB126,1)+SMALL(AJ126:BB126,2)+SMALL(AJ126:BB126,3)+SMALL(AJ126:BB126,4))/4,"")</f>
        <v>41.274999999999999</v>
      </c>
      <c r="AC126" s="4" t="str">
        <f t="shared" si="25"/>
        <v/>
      </c>
      <c r="AD126" s="4" t="str">
        <f t="shared" si="26"/>
        <v/>
      </c>
      <c r="AE126" s="4">
        <f t="shared" si="27"/>
        <v>31</v>
      </c>
      <c r="AF126" s="4">
        <f t="shared" si="28"/>
        <v>49.4</v>
      </c>
      <c r="AG126" s="4" t="str">
        <f t="shared" si="29"/>
        <v/>
      </c>
      <c r="AH126" s="4" t="str">
        <f t="shared" si="30"/>
        <v/>
      </c>
      <c r="AJ126" s="4" t="str">
        <f t="shared" si="31"/>
        <v/>
      </c>
      <c r="AK126" s="4" t="str">
        <f t="shared" si="32"/>
        <v/>
      </c>
      <c r="AL126" s="4">
        <f t="shared" si="33"/>
        <v>46.4</v>
      </c>
      <c r="AM126" s="4" t="str">
        <f t="shared" si="34"/>
        <v/>
      </c>
      <c r="AN126" s="4" t="str">
        <f t="shared" si="35"/>
        <v/>
      </c>
      <c r="AO126" s="4" t="str">
        <f t="shared" si="36"/>
        <v/>
      </c>
      <c r="AP126" s="4">
        <f t="shared" si="37"/>
        <v>31</v>
      </c>
      <c r="AQ126" s="4">
        <f t="shared" si="38"/>
        <v>49.4</v>
      </c>
      <c r="AR126" s="4" t="str">
        <f t="shared" si="39"/>
        <v/>
      </c>
      <c r="AS126" s="4" t="str">
        <f t="shared" si="40"/>
        <v/>
      </c>
      <c r="AT126" s="4" t="str">
        <f t="shared" si="41"/>
        <v/>
      </c>
      <c r="AU126" s="4">
        <f t="shared" si="42"/>
        <v>38.299999999999997</v>
      </c>
      <c r="AV126" s="4" t="str">
        <f t="shared" si="43"/>
        <v/>
      </c>
      <c r="AW126" s="19" t="str">
        <f t="shared" si="43"/>
        <v/>
      </c>
      <c r="AX126" s="4" t="str">
        <f t="shared" si="44"/>
        <v/>
      </c>
      <c r="AY126" s="4" t="str">
        <f t="shared" si="45"/>
        <v/>
      </c>
      <c r="AZ126" s="4" t="str">
        <f t="shared" si="46"/>
        <v/>
      </c>
      <c r="BA126" s="4" t="str">
        <f t="shared" si="47"/>
        <v/>
      </c>
      <c r="BB126" s="4" t="str">
        <f t="shared" si="48"/>
        <v/>
      </c>
    </row>
    <row r="127" spans="1:54" x14ac:dyDescent="0.25">
      <c r="A127" s="15">
        <f t="shared" si="49"/>
        <v>124</v>
      </c>
      <c r="B127" s="3" t="s">
        <v>247</v>
      </c>
      <c r="C127" s="3" t="s">
        <v>251</v>
      </c>
      <c r="D127" s="2" t="s">
        <v>253</v>
      </c>
      <c r="E127" s="1" t="s">
        <v>290</v>
      </c>
      <c r="H127" s="26">
        <v>58.4</v>
      </c>
      <c r="L127" s="26">
        <v>56</v>
      </c>
      <c r="M127" s="26">
        <v>35.4</v>
      </c>
      <c r="N127" s="27">
        <f>IF(COUNTA(F127:M127)&gt;1,(SMALL(F127:M127,1)+SMALL(F127:M127,2))/2,"")</f>
        <v>45.7</v>
      </c>
      <c r="R127" s="26">
        <v>44.3</v>
      </c>
      <c r="V127" s="27" t="str">
        <f>IF(COUNTA(F127:G127)+COUNTA(L127:M127)+COUNTA(O127:P127)&gt;3,(SMALL(AC127:AH127,1)+SMALL(AC127:AH127,2)+SMALL(AC127:AH127,3)+SMALL(AC127:AH127,4))/4,"")</f>
        <v/>
      </c>
      <c r="AA127" s="27">
        <f>IF(COUNTA(F127:M127)+COUNTA(O127:U127)+COUNTA(W127:Z127)&gt;3,(SMALL(AJ127:BB127,1)+SMALL(AJ127:BB127,2)+SMALL(AJ127:BB127,3)+SMALL(AJ127:BB127,4))/4,"")</f>
        <v>48.524999999999999</v>
      </c>
      <c r="AC127" s="4" t="str">
        <f t="shared" si="25"/>
        <v/>
      </c>
      <c r="AD127" s="4" t="str">
        <f t="shared" si="26"/>
        <v/>
      </c>
      <c r="AE127" s="4">
        <f t="shared" si="27"/>
        <v>56</v>
      </c>
      <c r="AF127" s="4">
        <f t="shared" si="28"/>
        <v>35.4</v>
      </c>
      <c r="AG127" s="4" t="str">
        <f t="shared" si="29"/>
        <v/>
      </c>
      <c r="AH127" s="4" t="str">
        <f t="shared" si="30"/>
        <v/>
      </c>
      <c r="AJ127" s="4" t="str">
        <f t="shared" si="31"/>
        <v/>
      </c>
      <c r="AK127" s="4" t="str">
        <f t="shared" si="32"/>
        <v/>
      </c>
      <c r="AL127" s="4">
        <f t="shared" si="33"/>
        <v>58.4</v>
      </c>
      <c r="AM127" s="4" t="str">
        <f t="shared" si="34"/>
        <v/>
      </c>
      <c r="AN127" s="4" t="str">
        <f t="shared" si="35"/>
        <v/>
      </c>
      <c r="AO127" s="4" t="str">
        <f t="shared" si="36"/>
        <v/>
      </c>
      <c r="AP127" s="4">
        <f t="shared" si="37"/>
        <v>56</v>
      </c>
      <c r="AQ127" s="4">
        <f t="shared" si="38"/>
        <v>35.4</v>
      </c>
      <c r="AR127" s="4" t="str">
        <f t="shared" si="39"/>
        <v/>
      </c>
      <c r="AS127" s="4" t="str">
        <f t="shared" si="40"/>
        <v/>
      </c>
      <c r="AT127" s="4" t="str">
        <f t="shared" si="41"/>
        <v/>
      </c>
      <c r="AU127" s="4">
        <f t="shared" si="42"/>
        <v>44.3</v>
      </c>
      <c r="AV127" s="4" t="str">
        <f t="shared" si="43"/>
        <v/>
      </c>
      <c r="AW127" s="19" t="str">
        <f t="shared" si="43"/>
        <v/>
      </c>
      <c r="AX127" s="4" t="str">
        <f t="shared" si="44"/>
        <v/>
      </c>
      <c r="AY127" s="4" t="str">
        <f t="shared" si="45"/>
        <v/>
      </c>
      <c r="AZ127" s="4" t="str">
        <f t="shared" si="46"/>
        <v/>
      </c>
      <c r="BA127" s="4" t="str">
        <f t="shared" si="47"/>
        <v/>
      </c>
      <c r="BB127" s="4" t="str">
        <f t="shared" si="48"/>
        <v/>
      </c>
    </row>
    <row r="128" spans="1:54" x14ac:dyDescent="0.25">
      <c r="A128" s="15"/>
      <c r="B128" s="23" t="s">
        <v>174</v>
      </c>
      <c r="C128" s="24" t="s">
        <v>175</v>
      </c>
      <c r="D128" s="23" t="s">
        <v>191</v>
      </c>
      <c r="E128" s="25">
        <v>1998</v>
      </c>
      <c r="F128" s="32"/>
      <c r="G128" s="32"/>
      <c r="H128" s="32"/>
      <c r="I128" s="32"/>
      <c r="J128" s="32"/>
      <c r="K128" s="32"/>
      <c r="L128" s="32"/>
      <c r="M128" s="32"/>
      <c r="N128" s="33" t="str">
        <f>IF(COUNTA(F128:M128)&gt;1,(SMALL(F128:M128,1)+SMALL(F128:M128,2))/2,"")</f>
        <v/>
      </c>
      <c r="O128" s="32"/>
      <c r="P128" s="32"/>
      <c r="Q128" s="32"/>
      <c r="R128" s="32"/>
      <c r="S128" s="32"/>
      <c r="T128" s="32"/>
      <c r="U128" s="32"/>
      <c r="V128" s="33" t="str">
        <f>IF(COUNTA(F128:G128)+COUNTA(L128:M128)+COUNTA(O128:P128)&gt;3,(SMALL(AC128:AH128,1)+SMALL(AC128:AH128,2)+SMALL(AC128:AH128,3)+SMALL(AC128:AH128,4))/4,"")</f>
        <v/>
      </c>
      <c r="W128" s="32"/>
      <c r="X128" s="32"/>
      <c r="Y128" s="32"/>
      <c r="Z128" s="32"/>
      <c r="AA128" s="33" t="str">
        <f>IF(COUNTA(F128:M128)+COUNTA(O128:U128)+COUNTA(W128:Z128)&gt;3,(SMALL(AJ128:BB128,1)+SMALL(AJ128:BB128,2)+SMALL(AJ128:BB128,3)+SMALL(AJ128:BB128,4))/4,"")</f>
        <v/>
      </c>
      <c r="AC128" s="4" t="str">
        <f t="shared" si="25"/>
        <v/>
      </c>
      <c r="AD128" s="4" t="str">
        <f t="shared" si="26"/>
        <v/>
      </c>
      <c r="AE128" s="4" t="str">
        <f t="shared" si="27"/>
        <v/>
      </c>
      <c r="AF128" s="4" t="str">
        <f t="shared" si="28"/>
        <v/>
      </c>
      <c r="AG128" s="4" t="str">
        <f t="shared" si="29"/>
        <v/>
      </c>
      <c r="AH128" s="4" t="str">
        <f t="shared" si="30"/>
        <v/>
      </c>
      <c r="AJ128" s="4" t="str">
        <f t="shared" si="31"/>
        <v/>
      </c>
      <c r="AK128" s="4" t="str">
        <f t="shared" si="32"/>
        <v/>
      </c>
      <c r="AL128" s="4" t="str">
        <f t="shared" si="33"/>
        <v/>
      </c>
      <c r="AM128" s="4" t="str">
        <f t="shared" si="34"/>
        <v/>
      </c>
      <c r="AN128" s="4" t="str">
        <f t="shared" si="35"/>
        <v/>
      </c>
      <c r="AO128" s="4" t="str">
        <f t="shared" si="36"/>
        <v/>
      </c>
      <c r="AP128" s="4" t="str">
        <f t="shared" si="37"/>
        <v/>
      </c>
      <c r="AQ128" s="4" t="str">
        <f t="shared" si="38"/>
        <v/>
      </c>
      <c r="AR128" s="4" t="str">
        <f t="shared" si="39"/>
        <v/>
      </c>
      <c r="AS128" s="4" t="str">
        <f t="shared" si="40"/>
        <v/>
      </c>
      <c r="AT128" s="4" t="str">
        <f t="shared" si="41"/>
        <v/>
      </c>
      <c r="AU128" s="4" t="str">
        <f t="shared" si="42"/>
        <v/>
      </c>
      <c r="AV128" s="4" t="str">
        <f t="shared" si="43"/>
        <v/>
      </c>
      <c r="AW128" s="19" t="str">
        <f t="shared" si="43"/>
        <v/>
      </c>
      <c r="AX128" s="4" t="str">
        <f t="shared" si="44"/>
        <v/>
      </c>
      <c r="AY128" s="4" t="str">
        <f t="shared" si="45"/>
        <v/>
      </c>
      <c r="AZ128" s="4" t="str">
        <f t="shared" si="46"/>
        <v/>
      </c>
      <c r="BA128" s="4" t="str">
        <f t="shared" si="47"/>
        <v/>
      </c>
      <c r="BB128" s="4" t="str">
        <f t="shared" si="48"/>
        <v/>
      </c>
    </row>
    <row r="129" spans="1:54" x14ac:dyDescent="0.25">
      <c r="A129" s="15"/>
      <c r="B129" s="23" t="s">
        <v>88</v>
      </c>
      <c r="C129" s="23" t="s">
        <v>89</v>
      </c>
      <c r="D129" s="23" t="s">
        <v>29</v>
      </c>
      <c r="E129" s="25">
        <v>2001</v>
      </c>
      <c r="F129" s="32">
        <v>21.4</v>
      </c>
      <c r="G129" s="32"/>
      <c r="H129" s="32"/>
      <c r="I129" s="32"/>
      <c r="J129" s="32"/>
      <c r="K129" s="32"/>
      <c r="L129" s="32">
        <v>24</v>
      </c>
      <c r="M129" s="32">
        <v>20.7</v>
      </c>
      <c r="N129" s="33">
        <f>IF(COUNTA(F129:M129)&gt;1,(SMALL(F129:M129,1)+SMALL(F129:M129,2))/2,"")</f>
        <v>21.049999999999997</v>
      </c>
      <c r="O129" s="32"/>
      <c r="P129" s="32"/>
      <c r="Q129" s="32"/>
      <c r="R129" s="32"/>
      <c r="S129" s="32"/>
      <c r="T129" s="32"/>
      <c r="U129" s="32"/>
      <c r="V129" s="33" t="str">
        <f>IF(COUNTA(F129:G129)+COUNTA(L129:M129)+COUNTA(O129:P129)&gt;3,(SMALL(AC129:AH129,1)+SMALL(AC129:AH129,2)+SMALL(AC129:AH129,3)+SMALL(AC129:AH129,4))/4,"")</f>
        <v/>
      </c>
      <c r="W129" s="32"/>
      <c r="X129" s="32"/>
      <c r="Y129" s="32"/>
      <c r="Z129" s="32"/>
      <c r="AA129" s="33" t="str">
        <f>IF(COUNTA(F129:M129)+COUNTA(O129:U129)+COUNTA(W129:Z129)&gt;3,(SMALL(AJ129:BB129,1)+SMALL(AJ129:BB129,2)+SMALL(AJ129:BB129,3)+SMALL(AJ129:BB129,4))/4,"")</f>
        <v/>
      </c>
      <c r="AC129" s="4">
        <f t="shared" si="25"/>
        <v>21.4</v>
      </c>
      <c r="AD129" s="4" t="str">
        <f t="shared" si="26"/>
        <v/>
      </c>
      <c r="AE129" s="4">
        <f t="shared" si="27"/>
        <v>24</v>
      </c>
      <c r="AF129" s="4">
        <f t="shared" si="28"/>
        <v>20.7</v>
      </c>
      <c r="AG129" s="4" t="str">
        <f t="shared" si="29"/>
        <v/>
      </c>
      <c r="AH129" s="4" t="str">
        <f t="shared" si="30"/>
        <v/>
      </c>
      <c r="AJ129" s="4">
        <f t="shared" si="31"/>
        <v>21.4</v>
      </c>
      <c r="AK129" s="4" t="str">
        <f t="shared" si="32"/>
        <v/>
      </c>
      <c r="AL129" s="4" t="str">
        <f t="shared" si="33"/>
        <v/>
      </c>
      <c r="AM129" s="4" t="str">
        <f t="shared" si="34"/>
        <v/>
      </c>
      <c r="AN129" s="4" t="str">
        <f t="shared" si="35"/>
        <v/>
      </c>
      <c r="AO129" s="4" t="str">
        <f t="shared" si="36"/>
        <v/>
      </c>
      <c r="AP129" s="4">
        <f t="shared" si="37"/>
        <v>24</v>
      </c>
      <c r="AQ129" s="4">
        <f t="shared" si="38"/>
        <v>20.7</v>
      </c>
      <c r="AR129" s="4" t="str">
        <f t="shared" si="39"/>
        <v/>
      </c>
      <c r="AS129" s="4" t="str">
        <f t="shared" si="40"/>
        <v/>
      </c>
      <c r="AT129" s="4" t="str">
        <f t="shared" si="41"/>
        <v/>
      </c>
      <c r="AU129" s="4" t="str">
        <f t="shared" si="42"/>
        <v/>
      </c>
      <c r="AV129" s="4" t="str">
        <f t="shared" si="43"/>
        <v/>
      </c>
      <c r="AW129" s="19" t="str">
        <f t="shared" si="43"/>
        <v/>
      </c>
      <c r="AX129" s="4" t="str">
        <f t="shared" si="44"/>
        <v/>
      </c>
      <c r="AY129" s="4" t="str">
        <f t="shared" si="45"/>
        <v/>
      </c>
      <c r="AZ129" s="4" t="str">
        <f t="shared" si="46"/>
        <v/>
      </c>
      <c r="BA129" s="4" t="str">
        <f t="shared" si="47"/>
        <v/>
      </c>
      <c r="BB129" s="4" t="str">
        <f t="shared" si="48"/>
        <v/>
      </c>
    </row>
    <row r="130" spans="1:54" x14ac:dyDescent="0.25">
      <c r="A130" s="15"/>
      <c r="B130" s="23" t="s">
        <v>157</v>
      </c>
      <c r="C130" s="23" t="s">
        <v>158</v>
      </c>
      <c r="D130" s="23" t="s">
        <v>29</v>
      </c>
      <c r="E130" s="25">
        <v>2000</v>
      </c>
      <c r="F130" s="32">
        <v>29</v>
      </c>
      <c r="G130" s="32">
        <v>24</v>
      </c>
      <c r="H130" s="32"/>
      <c r="I130" s="32"/>
      <c r="J130" s="32"/>
      <c r="K130" s="32"/>
      <c r="L130" s="32"/>
      <c r="M130" s="32">
        <v>21.7</v>
      </c>
      <c r="N130" s="33">
        <f>IF(COUNTA(F130:M130)&gt;1,(SMALL(F130:M130,1)+SMALL(F130:M130,2))/2,"")</f>
        <v>22.85</v>
      </c>
      <c r="O130" s="32"/>
      <c r="P130" s="32"/>
      <c r="Q130" s="32"/>
      <c r="R130" s="32"/>
      <c r="S130" s="32"/>
      <c r="T130" s="32"/>
      <c r="U130" s="32"/>
      <c r="V130" s="33" t="str">
        <f>IF(COUNTA(F130:G130)+COUNTA(L130:M130)+COUNTA(O130:P130)&gt;3,(SMALL(AC130:AH130,1)+SMALL(AC130:AH130,2)+SMALL(AC130:AH130,3)+SMALL(AC130:AH130,4))/4,"")</f>
        <v/>
      </c>
      <c r="W130" s="32"/>
      <c r="X130" s="32"/>
      <c r="Y130" s="32"/>
      <c r="Z130" s="32"/>
      <c r="AA130" s="33" t="str">
        <f>IF(COUNTA(F130:M130)+COUNTA(O130:U130)+COUNTA(W130:Z130)&gt;3,(SMALL(AJ130:BB130,1)+SMALL(AJ130:BB130,2)+SMALL(AJ130:BB130,3)+SMALL(AJ130:BB130,4))/4,"")</f>
        <v/>
      </c>
      <c r="AC130" s="4">
        <f t="shared" si="25"/>
        <v>29</v>
      </c>
      <c r="AD130" s="4">
        <f t="shared" si="26"/>
        <v>24</v>
      </c>
      <c r="AE130" s="4" t="str">
        <f t="shared" si="27"/>
        <v/>
      </c>
      <c r="AF130" s="4">
        <f t="shared" si="28"/>
        <v>21.7</v>
      </c>
      <c r="AG130" s="4" t="str">
        <f t="shared" si="29"/>
        <v/>
      </c>
      <c r="AH130" s="4" t="str">
        <f t="shared" si="30"/>
        <v/>
      </c>
      <c r="AJ130" s="4">
        <f t="shared" si="31"/>
        <v>29</v>
      </c>
      <c r="AK130" s="4">
        <f t="shared" si="32"/>
        <v>24</v>
      </c>
      <c r="AL130" s="4" t="str">
        <f t="shared" si="33"/>
        <v/>
      </c>
      <c r="AM130" s="4" t="str">
        <f t="shared" si="34"/>
        <v/>
      </c>
      <c r="AN130" s="4" t="str">
        <f t="shared" si="35"/>
        <v/>
      </c>
      <c r="AO130" s="4" t="str">
        <f t="shared" si="36"/>
        <v/>
      </c>
      <c r="AP130" s="4" t="str">
        <f t="shared" si="37"/>
        <v/>
      </c>
      <c r="AQ130" s="4">
        <f t="shared" si="38"/>
        <v>21.7</v>
      </c>
      <c r="AR130" s="4" t="str">
        <f t="shared" si="39"/>
        <v/>
      </c>
      <c r="AS130" s="4" t="str">
        <f t="shared" si="40"/>
        <v/>
      </c>
      <c r="AT130" s="4" t="str">
        <f t="shared" si="41"/>
        <v/>
      </c>
      <c r="AU130" s="4" t="str">
        <f t="shared" si="42"/>
        <v/>
      </c>
      <c r="AV130" s="4" t="str">
        <f t="shared" si="43"/>
        <v/>
      </c>
      <c r="AW130" s="19" t="str">
        <f t="shared" si="43"/>
        <v/>
      </c>
      <c r="AX130" s="4" t="str">
        <f t="shared" si="44"/>
        <v/>
      </c>
      <c r="AY130" s="4" t="str">
        <f t="shared" si="45"/>
        <v/>
      </c>
      <c r="AZ130" s="4" t="str">
        <f t="shared" si="46"/>
        <v/>
      </c>
      <c r="BA130" s="4" t="str">
        <f t="shared" si="47"/>
        <v/>
      </c>
      <c r="BB130" s="4" t="str">
        <f t="shared" si="48"/>
        <v/>
      </c>
    </row>
    <row r="131" spans="1:54" x14ac:dyDescent="0.25">
      <c r="A131" s="15"/>
      <c r="B131" s="23" t="s">
        <v>184</v>
      </c>
      <c r="C131" s="23" t="s">
        <v>185</v>
      </c>
      <c r="D131" s="23" t="s">
        <v>29</v>
      </c>
      <c r="E131" s="25">
        <v>2000</v>
      </c>
      <c r="F131" s="32">
        <v>18</v>
      </c>
      <c r="G131" s="32">
        <v>14</v>
      </c>
      <c r="H131" s="32"/>
      <c r="I131" s="32"/>
      <c r="J131" s="32"/>
      <c r="K131" s="32"/>
      <c r="L131" s="32"/>
      <c r="M131" s="32"/>
      <c r="N131" s="33">
        <f>IF(COUNTA(F131:M131)&gt;1,(SMALL(F131:M131,1)+SMALL(F131:M131,2))/2,"")</f>
        <v>16</v>
      </c>
      <c r="O131" s="32"/>
      <c r="P131" s="32"/>
      <c r="Q131" s="32"/>
      <c r="R131" s="32"/>
      <c r="S131" s="32"/>
      <c r="T131" s="32"/>
      <c r="U131" s="32"/>
      <c r="V131" s="33" t="str">
        <f>IF(COUNTA(F131:G131)+COUNTA(L131:M131)+COUNTA(O131:P131)&gt;3,(SMALL(AC131:AH131,1)+SMALL(AC131:AH131,2)+SMALL(AC131:AH131,3)+SMALL(AC131:AH131,4))/4,"")</f>
        <v/>
      </c>
      <c r="W131" s="32"/>
      <c r="X131" s="32"/>
      <c r="Y131" s="32"/>
      <c r="Z131" s="32"/>
      <c r="AA131" s="33" t="str">
        <f>IF(COUNTA(F131:M131)+COUNTA(O131:U131)+COUNTA(W131:Z131)&gt;3,(SMALL(AJ131:BB131,1)+SMALL(AJ131:BB131,2)+SMALL(AJ131:BB131,3)+SMALL(AJ131:BB131,4))/4,"")</f>
        <v/>
      </c>
      <c r="AC131" s="4">
        <f t="shared" si="25"/>
        <v>18</v>
      </c>
      <c r="AD131" s="4">
        <f t="shared" si="26"/>
        <v>14</v>
      </c>
      <c r="AE131" s="4" t="str">
        <f t="shared" si="27"/>
        <v/>
      </c>
      <c r="AF131" s="4" t="str">
        <f t="shared" si="28"/>
        <v/>
      </c>
      <c r="AG131" s="4" t="str">
        <f t="shared" si="29"/>
        <v/>
      </c>
      <c r="AH131" s="4" t="str">
        <f t="shared" si="30"/>
        <v/>
      </c>
      <c r="AJ131" s="4">
        <f t="shared" si="31"/>
        <v>18</v>
      </c>
      <c r="AK131" s="4">
        <f t="shared" si="32"/>
        <v>14</v>
      </c>
      <c r="AL131" s="4" t="str">
        <f t="shared" si="33"/>
        <v/>
      </c>
      <c r="AM131" s="4" t="str">
        <f t="shared" si="34"/>
        <v/>
      </c>
      <c r="AN131" s="4" t="str">
        <f t="shared" si="35"/>
        <v/>
      </c>
      <c r="AO131" s="4" t="str">
        <f t="shared" si="36"/>
        <v/>
      </c>
      <c r="AP131" s="4" t="str">
        <f t="shared" si="37"/>
        <v/>
      </c>
      <c r="AQ131" s="4" t="str">
        <f t="shared" si="38"/>
        <v/>
      </c>
      <c r="AR131" s="4" t="str">
        <f t="shared" si="39"/>
        <v/>
      </c>
      <c r="AS131" s="4" t="str">
        <f t="shared" si="40"/>
        <v/>
      </c>
      <c r="AT131" s="4" t="str">
        <f t="shared" si="41"/>
        <v/>
      </c>
      <c r="AU131" s="4" t="str">
        <f t="shared" si="42"/>
        <v/>
      </c>
      <c r="AV131" s="4" t="str">
        <f t="shared" si="43"/>
        <v/>
      </c>
      <c r="AW131" s="19" t="str">
        <f t="shared" si="43"/>
        <v/>
      </c>
      <c r="AX131" s="4" t="str">
        <f t="shared" si="44"/>
        <v/>
      </c>
      <c r="AY131" s="4" t="str">
        <f t="shared" si="45"/>
        <v/>
      </c>
      <c r="AZ131" s="4" t="str">
        <f t="shared" si="46"/>
        <v/>
      </c>
      <c r="BA131" s="4" t="str">
        <f t="shared" si="47"/>
        <v/>
      </c>
      <c r="BB131" s="4" t="str">
        <f t="shared" si="48"/>
        <v/>
      </c>
    </row>
    <row r="132" spans="1:54" x14ac:dyDescent="0.25">
      <c r="A132" s="15"/>
      <c r="B132" s="23" t="s">
        <v>44</v>
      </c>
      <c r="C132" s="23" t="s">
        <v>45</v>
      </c>
      <c r="D132" s="23" t="s">
        <v>46</v>
      </c>
      <c r="E132" s="25">
        <v>1997</v>
      </c>
      <c r="F132" s="32">
        <v>10</v>
      </c>
      <c r="G132" s="32">
        <v>14</v>
      </c>
      <c r="H132" s="32"/>
      <c r="I132" s="32"/>
      <c r="J132" s="32"/>
      <c r="K132" s="32"/>
      <c r="L132" s="32">
        <v>10.7</v>
      </c>
      <c r="M132" s="32"/>
      <c r="N132" s="33">
        <f>IF(COUNTA(F132:M132)&gt;1,(SMALL(F132:M132,1)+SMALL(F132:M132,2))/2,"")</f>
        <v>10.35</v>
      </c>
      <c r="O132" s="32"/>
      <c r="P132" s="32"/>
      <c r="Q132" s="32"/>
      <c r="R132" s="32"/>
      <c r="S132" s="32"/>
      <c r="T132" s="32"/>
      <c r="U132" s="32"/>
      <c r="V132" s="33" t="str">
        <f>IF(COUNTA(F132:G132)+COUNTA(L132:M132)+COUNTA(O132:P132)&gt;3,(SMALL(AC132:AH132,1)+SMALL(AC132:AH132,2)+SMALL(AC132:AH132,3)+SMALL(AC132:AH132,4))/4,"")</f>
        <v/>
      </c>
      <c r="W132" s="32"/>
      <c r="X132" s="32"/>
      <c r="Y132" s="32"/>
      <c r="Z132" s="32"/>
      <c r="AA132" s="33" t="str">
        <f>IF(COUNTA(F132:M132)+COUNTA(O132:U132)+COUNTA(W132:Z132)&gt;3,(SMALL(AJ132:BB132,1)+SMALL(AJ132:BB132,2)+SMALL(AJ132:BB132,3)+SMALL(AJ132:BB132,4))/4,"")</f>
        <v/>
      </c>
      <c r="AC132" s="4">
        <f t="shared" ref="AC132:AC195" si="50">IF(F132&lt;&gt;"",F132,"")</f>
        <v>10</v>
      </c>
      <c r="AD132" s="4">
        <f t="shared" ref="AD132:AD195" si="51">IF(G132&lt;&gt;"",G132,"")</f>
        <v>14</v>
      </c>
      <c r="AE132" s="4">
        <f t="shared" ref="AE132:AE195" si="52">IF(L132&lt;&gt;"",L132,"")</f>
        <v>10.7</v>
      </c>
      <c r="AF132" s="4" t="str">
        <f t="shared" ref="AF132:AF195" si="53">IF(M132&lt;&gt;"",M132,"")</f>
        <v/>
      </c>
      <c r="AG132" s="4" t="str">
        <f t="shared" ref="AG132:AG195" si="54">IF(O132&lt;&gt;"",O132,"")</f>
        <v/>
      </c>
      <c r="AH132" s="4" t="str">
        <f t="shared" ref="AH132:AH195" si="55">IF(P132&lt;&gt;"",P132,"")</f>
        <v/>
      </c>
      <c r="AJ132" s="4">
        <f t="shared" ref="AJ132:AJ195" si="56">IF(F132&lt;&gt;"",F132,"")</f>
        <v>10</v>
      </c>
      <c r="AK132" s="4">
        <f t="shared" ref="AK132:AK195" si="57">IF(G132&lt;&gt;"",G132,"")</f>
        <v>14</v>
      </c>
      <c r="AL132" s="4" t="str">
        <f t="shared" ref="AL132:AL195" si="58">IF(H132&lt;&gt;"",H132,"")</f>
        <v/>
      </c>
      <c r="AM132" s="4" t="str">
        <f t="shared" ref="AM132:AM195" si="59">IF(I132&lt;&gt;"",I132,"")</f>
        <v/>
      </c>
      <c r="AN132" s="4" t="str">
        <f t="shared" ref="AN132:AN195" si="60">IF(J132&lt;&gt;"",J132,"")</f>
        <v/>
      </c>
      <c r="AO132" s="4" t="str">
        <f t="shared" ref="AO132:AO195" si="61">IF(K132&lt;&gt;"",K132,"")</f>
        <v/>
      </c>
      <c r="AP132" s="4">
        <f t="shared" ref="AP132:AP195" si="62">IF(L132&lt;&gt;"",L132,"")</f>
        <v>10.7</v>
      </c>
      <c r="AQ132" s="4" t="str">
        <f t="shared" ref="AQ132:AQ195" si="63">IF(M132&lt;&gt;"",M132,"")</f>
        <v/>
      </c>
      <c r="AR132" s="4" t="str">
        <f t="shared" ref="AR132:AR195" si="64">IF(O132&lt;&gt;"",O132,"")</f>
        <v/>
      </c>
      <c r="AS132" s="4" t="str">
        <f t="shared" ref="AS132:AS195" si="65">IF(P132&lt;&gt;"",P132,"")</f>
        <v/>
      </c>
      <c r="AT132" s="4" t="str">
        <f t="shared" ref="AT132:AT195" si="66">IF(Q132&lt;&gt;"",Q132,"")</f>
        <v/>
      </c>
      <c r="AU132" s="4" t="str">
        <f t="shared" ref="AU132:AU195" si="67">IF(R132&lt;&gt;"",R132,"")</f>
        <v/>
      </c>
      <c r="AV132" s="4" t="str">
        <f t="shared" ref="AV132:AW195" si="68">IF(S132&lt;&gt;"",S132,"")</f>
        <v/>
      </c>
      <c r="AW132" s="19" t="str">
        <f t="shared" si="68"/>
        <v/>
      </c>
      <c r="AX132" s="4" t="str">
        <f t="shared" ref="AX132:AX195" si="69">IF(U132&lt;&gt;"",U132,"")</f>
        <v/>
      </c>
      <c r="AY132" s="4" t="str">
        <f t="shared" ref="AY132:AY195" si="70">IF(W132&lt;&gt;"",W132,"")</f>
        <v/>
      </c>
      <c r="AZ132" s="4" t="str">
        <f t="shared" ref="AZ132:AZ195" si="71">IF(X132&lt;&gt;"",X132,"")</f>
        <v/>
      </c>
      <c r="BA132" s="4" t="str">
        <f t="shared" ref="BA132:BA195" si="72">IF(Y132&lt;&gt;"",Y132,"")</f>
        <v/>
      </c>
      <c r="BB132" s="4" t="str">
        <f t="shared" ref="BB132:BB195" si="73">IF(Z132&lt;&gt;"",Z132,"")</f>
        <v/>
      </c>
    </row>
    <row r="133" spans="1:54" x14ac:dyDescent="0.25">
      <c r="A133" s="15"/>
      <c r="B133" s="3" t="s">
        <v>193</v>
      </c>
      <c r="C133" s="3" t="s">
        <v>194</v>
      </c>
      <c r="D133" s="2" t="s">
        <v>68</v>
      </c>
      <c r="E133" s="1" t="s">
        <v>235</v>
      </c>
      <c r="H133" s="26">
        <v>8.5</v>
      </c>
      <c r="L133" s="26">
        <v>7.7</v>
      </c>
      <c r="N133" s="27">
        <f>IF(COUNTA(F133:M133)&gt;1,(SMALL(F133:M133,1)+SMALL(F133:M133,2))/2,"")</f>
        <v>8.1</v>
      </c>
      <c r="V133" s="27" t="str">
        <f>IF(COUNTA(F133:G133)+COUNTA(L133:M133)+COUNTA(O133:P133)&gt;3,(SMALL(AC133:AH133,1)+SMALL(AC133:AH133,2)+SMALL(AC133:AH133,3)+SMALL(AC133:AH133,4))/4,"")</f>
        <v/>
      </c>
      <c r="AA133" s="27" t="str">
        <f>IF(COUNTA(F133:M133)+COUNTA(O133:U133)+COUNTA(W133:Z133)&gt;3,(SMALL(AJ133:BB133,1)+SMALL(AJ133:BB133,2)+SMALL(AJ133:BB133,3)+SMALL(AJ133:BB133,4))/4,"")</f>
        <v/>
      </c>
      <c r="AC133" s="4" t="str">
        <f t="shared" si="50"/>
        <v/>
      </c>
      <c r="AD133" s="4" t="str">
        <f t="shared" si="51"/>
        <v/>
      </c>
      <c r="AE133" s="4">
        <f t="shared" si="52"/>
        <v>7.7</v>
      </c>
      <c r="AF133" s="4" t="str">
        <f t="shared" si="53"/>
        <v/>
      </c>
      <c r="AG133" s="4" t="str">
        <f t="shared" si="54"/>
        <v/>
      </c>
      <c r="AH133" s="4" t="str">
        <f t="shared" si="55"/>
        <v/>
      </c>
      <c r="AJ133" s="4" t="str">
        <f t="shared" si="56"/>
        <v/>
      </c>
      <c r="AK133" s="4" t="str">
        <f t="shared" si="57"/>
        <v/>
      </c>
      <c r="AL133" s="4">
        <f t="shared" si="58"/>
        <v>8.5</v>
      </c>
      <c r="AM133" s="4" t="str">
        <f t="shared" si="59"/>
        <v/>
      </c>
      <c r="AN133" s="4" t="str">
        <f t="shared" si="60"/>
        <v/>
      </c>
      <c r="AO133" s="4" t="str">
        <f t="shared" si="61"/>
        <v/>
      </c>
      <c r="AP133" s="4">
        <f t="shared" si="62"/>
        <v>7.7</v>
      </c>
      <c r="AQ133" s="4" t="str">
        <f t="shared" si="63"/>
        <v/>
      </c>
      <c r="AR133" s="4" t="str">
        <f t="shared" si="64"/>
        <v/>
      </c>
      <c r="AS133" s="4" t="str">
        <f t="shared" si="65"/>
        <v/>
      </c>
      <c r="AT133" s="4" t="str">
        <f t="shared" si="66"/>
        <v/>
      </c>
      <c r="AU133" s="4" t="str">
        <f t="shared" si="67"/>
        <v/>
      </c>
      <c r="AV133" s="4" t="str">
        <f t="shared" si="68"/>
        <v/>
      </c>
      <c r="AW133" s="19" t="str">
        <f t="shared" si="68"/>
        <v/>
      </c>
      <c r="AX133" s="4" t="str">
        <f t="shared" si="69"/>
        <v/>
      </c>
      <c r="AY133" s="4" t="str">
        <f t="shared" si="70"/>
        <v/>
      </c>
      <c r="AZ133" s="4" t="str">
        <f t="shared" si="71"/>
        <v/>
      </c>
      <c r="BA133" s="4" t="str">
        <f t="shared" si="72"/>
        <v/>
      </c>
      <c r="BB133" s="4" t="str">
        <f t="shared" si="73"/>
        <v/>
      </c>
    </row>
    <row r="134" spans="1:54" x14ac:dyDescent="0.25">
      <c r="A134" s="15"/>
      <c r="B134" s="3" t="s">
        <v>195</v>
      </c>
      <c r="C134" s="3" t="s">
        <v>136</v>
      </c>
      <c r="D134" s="2" t="s">
        <v>68</v>
      </c>
      <c r="E134" s="1" t="s">
        <v>235</v>
      </c>
      <c r="H134" s="26">
        <v>10.5</v>
      </c>
      <c r="N134" s="27" t="str">
        <f>IF(COUNTA(F134:M134)&gt;1,(SMALL(F134:M134,1)+SMALL(F134:M134,2))/2,"")</f>
        <v/>
      </c>
      <c r="V134" s="27" t="str">
        <f>IF(COUNTA(F134:G134)+COUNTA(L134:M134)+COUNTA(O134:P134)&gt;3,(SMALL(AC134:AH134,1)+SMALL(AC134:AH134,2)+SMALL(AC134:AH134,3)+SMALL(AC134:AH134,4))/4,"")</f>
        <v/>
      </c>
      <c r="AA134" s="27" t="str">
        <f>IF(COUNTA(F134:M134)+COUNTA(O134:U134)+COUNTA(W134:Z134)&gt;3,(SMALL(AJ134:BB134,1)+SMALL(AJ134:BB134,2)+SMALL(AJ134:BB134,3)+SMALL(AJ134:BB134,4))/4,"")</f>
        <v/>
      </c>
      <c r="AC134" s="4" t="str">
        <f t="shared" si="50"/>
        <v/>
      </c>
      <c r="AD134" s="4" t="str">
        <f t="shared" si="51"/>
        <v/>
      </c>
      <c r="AE134" s="4" t="str">
        <f t="shared" si="52"/>
        <v/>
      </c>
      <c r="AF134" s="4" t="str">
        <f t="shared" si="53"/>
        <v/>
      </c>
      <c r="AG134" s="4" t="str">
        <f t="shared" si="54"/>
        <v/>
      </c>
      <c r="AH134" s="4" t="str">
        <f t="shared" si="55"/>
        <v/>
      </c>
      <c r="AJ134" s="4" t="str">
        <f t="shared" si="56"/>
        <v/>
      </c>
      <c r="AK134" s="4" t="str">
        <f t="shared" si="57"/>
        <v/>
      </c>
      <c r="AL134" s="4">
        <f t="shared" si="58"/>
        <v>10.5</v>
      </c>
      <c r="AM134" s="4" t="str">
        <f t="shared" si="59"/>
        <v/>
      </c>
      <c r="AN134" s="4" t="str">
        <f t="shared" si="60"/>
        <v/>
      </c>
      <c r="AO134" s="4" t="str">
        <f t="shared" si="61"/>
        <v/>
      </c>
      <c r="AP134" s="4" t="str">
        <f t="shared" si="62"/>
        <v/>
      </c>
      <c r="AQ134" s="4" t="str">
        <f t="shared" si="63"/>
        <v/>
      </c>
      <c r="AR134" s="4" t="str">
        <f t="shared" si="64"/>
        <v/>
      </c>
      <c r="AS134" s="4" t="str">
        <f t="shared" si="65"/>
        <v/>
      </c>
      <c r="AT134" s="4" t="str">
        <f t="shared" si="66"/>
        <v/>
      </c>
      <c r="AU134" s="4" t="str">
        <f t="shared" si="67"/>
        <v/>
      </c>
      <c r="AV134" s="4" t="str">
        <f t="shared" si="68"/>
        <v/>
      </c>
      <c r="AW134" s="19" t="str">
        <f t="shared" si="68"/>
        <v/>
      </c>
      <c r="AX134" s="4" t="str">
        <f t="shared" si="69"/>
        <v/>
      </c>
      <c r="AY134" s="4" t="str">
        <f t="shared" si="70"/>
        <v/>
      </c>
      <c r="AZ134" s="4" t="str">
        <f t="shared" si="71"/>
        <v/>
      </c>
      <c r="BA134" s="4" t="str">
        <f t="shared" si="72"/>
        <v/>
      </c>
      <c r="BB134" s="4" t="str">
        <f t="shared" si="73"/>
        <v/>
      </c>
    </row>
    <row r="135" spans="1:54" x14ac:dyDescent="0.25">
      <c r="A135" s="15"/>
      <c r="B135" s="3" t="s">
        <v>199</v>
      </c>
      <c r="C135" s="3" t="s">
        <v>134</v>
      </c>
      <c r="D135" s="2" t="s">
        <v>366</v>
      </c>
      <c r="E135" s="1" t="s">
        <v>289</v>
      </c>
      <c r="H135" s="26">
        <v>33.5</v>
      </c>
      <c r="L135" s="26">
        <v>20.7</v>
      </c>
      <c r="M135" s="26">
        <v>25.9</v>
      </c>
      <c r="N135" s="27">
        <f>IF(COUNTA(F135:M135)&gt;1,(SMALL(F135:M135,1)+SMALL(F135:M135,2))/2,"")</f>
        <v>23.299999999999997</v>
      </c>
      <c r="V135" s="27" t="str">
        <f>IF(COUNTA(F135:G135)+COUNTA(L135:M135)+COUNTA(O135:P135)&gt;3,(SMALL(AC135:AH135,1)+SMALL(AC135:AH135,2)+SMALL(AC135:AH135,3)+SMALL(AC135:AH135,4))/4,"")</f>
        <v/>
      </c>
      <c r="AA135" s="27" t="str">
        <f>IF(COUNTA(F135:M135)+COUNTA(O135:U135)+COUNTA(W135:Z135)&gt;3,(SMALL(AJ135:BB135,1)+SMALL(AJ135:BB135,2)+SMALL(AJ135:BB135,3)+SMALL(AJ135:BB135,4))/4,"")</f>
        <v/>
      </c>
      <c r="AC135" s="4" t="str">
        <f t="shared" si="50"/>
        <v/>
      </c>
      <c r="AD135" s="4" t="str">
        <f t="shared" si="51"/>
        <v/>
      </c>
      <c r="AE135" s="4">
        <f t="shared" si="52"/>
        <v>20.7</v>
      </c>
      <c r="AF135" s="4">
        <f t="shared" si="53"/>
        <v>25.9</v>
      </c>
      <c r="AG135" s="4" t="str">
        <f t="shared" si="54"/>
        <v/>
      </c>
      <c r="AH135" s="4" t="str">
        <f t="shared" si="55"/>
        <v/>
      </c>
      <c r="AJ135" s="4" t="str">
        <f t="shared" si="56"/>
        <v/>
      </c>
      <c r="AK135" s="4" t="str">
        <f t="shared" si="57"/>
        <v/>
      </c>
      <c r="AL135" s="4">
        <f t="shared" si="58"/>
        <v>33.5</v>
      </c>
      <c r="AM135" s="4" t="str">
        <f t="shared" si="59"/>
        <v/>
      </c>
      <c r="AN135" s="4" t="str">
        <f t="shared" si="60"/>
        <v/>
      </c>
      <c r="AO135" s="4" t="str">
        <f t="shared" si="61"/>
        <v/>
      </c>
      <c r="AP135" s="4">
        <f t="shared" si="62"/>
        <v>20.7</v>
      </c>
      <c r="AQ135" s="4">
        <f t="shared" si="63"/>
        <v>25.9</v>
      </c>
      <c r="AR135" s="4" t="str">
        <f t="shared" si="64"/>
        <v/>
      </c>
      <c r="AS135" s="4" t="str">
        <f t="shared" si="65"/>
        <v/>
      </c>
      <c r="AT135" s="4" t="str">
        <f t="shared" si="66"/>
        <v/>
      </c>
      <c r="AU135" s="4" t="str">
        <f t="shared" si="67"/>
        <v/>
      </c>
      <c r="AV135" s="4" t="str">
        <f t="shared" si="68"/>
        <v/>
      </c>
      <c r="AW135" s="19" t="str">
        <f t="shared" si="68"/>
        <v/>
      </c>
      <c r="AX135" s="4" t="str">
        <f t="shared" si="69"/>
        <v/>
      </c>
      <c r="AY135" s="4" t="str">
        <f t="shared" si="70"/>
        <v/>
      </c>
      <c r="AZ135" s="4" t="str">
        <f t="shared" si="71"/>
        <v/>
      </c>
      <c r="BA135" s="4" t="str">
        <f t="shared" si="72"/>
        <v/>
      </c>
      <c r="BB135" s="4" t="str">
        <f t="shared" si="73"/>
        <v/>
      </c>
    </row>
    <row r="136" spans="1:54" x14ac:dyDescent="0.25">
      <c r="A136" s="15"/>
      <c r="B136" s="3" t="s">
        <v>206</v>
      </c>
      <c r="C136" s="3" t="s">
        <v>207</v>
      </c>
      <c r="D136" s="2" t="s">
        <v>208</v>
      </c>
      <c r="E136" s="1" t="s">
        <v>235</v>
      </c>
      <c r="H136" s="26">
        <v>39.5</v>
      </c>
      <c r="L136" s="26">
        <v>33.700000000000003</v>
      </c>
      <c r="M136" s="26">
        <v>39.9</v>
      </c>
      <c r="N136" s="27">
        <f>IF(COUNTA(F136:M136)&gt;1,(SMALL(F136:M136,1)+SMALL(F136:M136,2))/2,"")</f>
        <v>36.6</v>
      </c>
      <c r="V136" s="27" t="str">
        <f>IF(COUNTA(F136:G136)+COUNTA(L136:M136)+COUNTA(O136:P136)&gt;3,(SMALL(AC136:AH136,1)+SMALL(AC136:AH136,2)+SMALL(AC136:AH136,3)+SMALL(AC136:AH136,4))/4,"")</f>
        <v/>
      </c>
      <c r="AA136" s="27" t="str">
        <f>IF(COUNTA(F136:M136)+COUNTA(O136:U136)+COUNTA(W136:Z136)&gt;3,(SMALL(AJ136:BB136,1)+SMALL(AJ136:BB136,2)+SMALL(AJ136:BB136,3)+SMALL(AJ136:BB136,4))/4,"")</f>
        <v/>
      </c>
      <c r="AC136" s="4" t="str">
        <f t="shared" si="50"/>
        <v/>
      </c>
      <c r="AD136" s="4" t="str">
        <f t="shared" si="51"/>
        <v/>
      </c>
      <c r="AE136" s="4">
        <f t="shared" si="52"/>
        <v>33.700000000000003</v>
      </c>
      <c r="AF136" s="4">
        <f t="shared" si="53"/>
        <v>39.9</v>
      </c>
      <c r="AG136" s="4" t="str">
        <f t="shared" si="54"/>
        <v/>
      </c>
      <c r="AH136" s="4" t="str">
        <f t="shared" si="55"/>
        <v/>
      </c>
      <c r="AJ136" s="4" t="str">
        <f t="shared" si="56"/>
        <v/>
      </c>
      <c r="AK136" s="4" t="str">
        <f t="shared" si="57"/>
        <v/>
      </c>
      <c r="AL136" s="4">
        <f t="shared" si="58"/>
        <v>39.5</v>
      </c>
      <c r="AM136" s="4" t="str">
        <f t="shared" si="59"/>
        <v/>
      </c>
      <c r="AN136" s="4" t="str">
        <f t="shared" si="60"/>
        <v/>
      </c>
      <c r="AO136" s="4" t="str">
        <f t="shared" si="61"/>
        <v/>
      </c>
      <c r="AP136" s="4">
        <f t="shared" si="62"/>
        <v>33.700000000000003</v>
      </c>
      <c r="AQ136" s="4">
        <f t="shared" si="63"/>
        <v>39.9</v>
      </c>
      <c r="AR136" s="4" t="str">
        <f t="shared" si="64"/>
        <v/>
      </c>
      <c r="AS136" s="4" t="str">
        <f t="shared" si="65"/>
        <v/>
      </c>
      <c r="AT136" s="4" t="str">
        <f t="shared" si="66"/>
        <v/>
      </c>
      <c r="AU136" s="4" t="str">
        <f t="shared" si="67"/>
        <v/>
      </c>
      <c r="AV136" s="4" t="str">
        <f t="shared" si="68"/>
        <v/>
      </c>
      <c r="AW136" s="19" t="str">
        <f t="shared" si="68"/>
        <v/>
      </c>
      <c r="AX136" s="4" t="str">
        <f t="shared" si="69"/>
        <v/>
      </c>
      <c r="AY136" s="4" t="str">
        <f t="shared" si="70"/>
        <v/>
      </c>
      <c r="AZ136" s="4" t="str">
        <f t="shared" si="71"/>
        <v/>
      </c>
      <c r="BA136" s="4" t="str">
        <f t="shared" si="72"/>
        <v/>
      </c>
      <c r="BB136" s="4" t="str">
        <f t="shared" si="73"/>
        <v/>
      </c>
    </row>
    <row r="137" spans="1:54" x14ac:dyDescent="0.25">
      <c r="A137" s="15"/>
      <c r="B137" s="3" t="s">
        <v>211</v>
      </c>
      <c r="C137" s="3" t="s">
        <v>212</v>
      </c>
      <c r="D137" s="2" t="s">
        <v>68</v>
      </c>
      <c r="E137" s="1" t="s">
        <v>291</v>
      </c>
      <c r="H137" s="26">
        <v>31.5</v>
      </c>
      <c r="L137" s="26">
        <v>27.7</v>
      </c>
      <c r="M137" s="26">
        <v>34.9</v>
      </c>
      <c r="N137" s="27">
        <f>IF(COUNTA(F137:M137)&gt;1,(SMALL(F137:M137,1)+SMALL(F137:M137,2))/2,"")</f>
        <v>29.6</v>
      </c>
      <c r="V137" s="27" t="str">
        <f>IF(COUNTA(F137:G137)+COUNTA(L137:M137)+COUNTA(O137:P137)&gt;3,(SMALL(AC137:AH137,1)+SMALL(AC137:AH137,2)+SMALL(AC137:AH137,3)+SMALL(AC137:AH137,4))/4,"")</f>
        <v/>
      </c>
      <c r="AA137" s="27" t="str">
        <f>IF(COUNTA(F137:M137)+COUNTA(O137:U137)+COUNTA(W137:Z137)&gt;3,(SMALL(AJ137:BB137,1)+SMALL(AJ137:BB137,2)+SMALL(AJ137:BB137,3)+SMALL(AJ137:BB137,4))/4,"")</f>
        <v/>
      </c>
      <c r="AC137" s="4" t="str">
        <f t="shared" si="50"/>
        <v/>
      </c>
      <c r="AD137" s="4" t="str">
        <f t="shared" si="51"/>
        <v/>
      </c>
      <c r="AE137" s="4">
        <f t="shared" si="52"/>
        <v>27.7</v>
      </c>
      <c r="AF137" s="4">
        <f t="shared" si="53"/>
        <v>34.9</v>
      </c>
      <c r="AG137" s="4" t="str">
        <f t="shared" si="54"/>
        <v/>
      </c>
      <c r="AH137" s="4" t="str">
        <f t="shared" si="55"/>
        <v/>
      </c>
      <c r="AJ137" s="4" t="str">
        <f t="shared" si="56"/>
        <v/>
      </c>
      <c r="AK137" s="4" t="str">
        <f t="shared" si="57"/>
        <v/>
      </c>
      <c r="AL137" s="4">
        <f t="shared" si="58"/>
        <v>31.5</v>
      </c>
      <c r="AM137" s="4" t="str">
        <f t="shared" si="59"/>
        <v/>
      </c>
      <c r="AN137" s="4" t="str">
        <f t="shared" si="60"/>
        <v/>
      </c>
      <c r="AO137" s="4" t="str">
        <f t="shared" si="61"/>
        <v/>
      </c>
      <c r="AP137" s="4">
        <f t="shared" si="62"/>
        <v>27.7</v>
      </c>
      <c r="AQ137" s="4">
        <f t="shared" si="63"/>
        <v>34.9</v>
      </c>
      <c r="AR137" s="4" t="str">
        <f t="shared" si="64"/>
        <v/>
      </c>
      <c r="AS137" s="4" t="str">
        <f t="shared" si="65"/>
        <v/>
      </c>
      <c r="AT137" s="4" t="str">
        <f t="shared" si="66"/>
        <v/>
      </c>
      <c r="AU137" s="4" t="str">
        <f t="shared" si="67"/>
        <v/>
      </c>
      <c r="AV137" s="4" t="str">
        <f t="shared" si="68"/>
        <v/>
      </c>
      <c r="AW137" s="19" t="str">
        <f t="shared" si="68"/>
        <v/>
      </c>
      <c r="AX137" s="4" t="str">
        <f t="shared" si="69"/>
        <v/>
      </c>
      <c r="AY137" s="4" t="str">
        <f t="shared" si="70"/>
        <v/>
      </c>
      <c r="AZ137" s="4" t="str">
        <f t="shared" si="71"/>
        <v/>
      </c>
      <c r="BA137" s="4" t="str">
        <f t="shared" si="72"/>
        <v/>
      </c>
      <c r="BB137" s="4" t="str">
        <f t="shared" si="73"/>
        <v/>
      </c>
    </row>
    <row r="138" spans="1:54" x14ac:dyDescent="0.25">
      <c r="A138" s="15"/>
      <c r="B138" s="3" t="s">
        <v>215</v>
      </c>
      <c r="C138" s="3" t="s">
        <v>216</v>
      </c>
      <c r="D138" s="2" t="s">
        <v>68</v>
      </c>
      <c r="E138" s="1" t="s">
        <v>290</v>
      </c>
      <c r="H138" s="26">
        <v>16.5</v>
      </c>
      <c r="L138" s="26">
        <v>7.7</v>
      </c>
      <c r="M138" s="26">
        <v>11.9</v>
      </c>
      <c r="N138" s="27">
        <f>IF(COUNTA(F138:M138)&gt;1,(SMALL(F138:M138,1)+SMALL(F138:M138,2))/2,"")</f>
        <v>9.8000000000000007</v>
      </c>
      <c r="V138" s="27" t="str">
        <f>IF(COUNTA(F138:G138)+COUNTA(L138:M138)+COUNTA(O138:P138)&gt;3,(SMALL(AC138:AH138,1)+SMALL(AC138:AH138,2)+SMALL(AC138:AH138,3)+SMALL(AC138:AH138,4))/4,"")</f>
        <v/>
      </c>
      <c r="AA138" s="27" t="str">
        <f>IF(COUNTA(F138:M138)+COUNTA(O138:U138)+COUNTA(W138:Z138)&gt;3,(SMALL(AJ138:BB138,1)+SMALL(AJ138:BB138,2)+SMALL(AJ138:BB138,3)+SMALL(AJ138:BB138,4))/4,"")</f>
        <v/>
      </c>
      <c r="AC138" s="4" t="str">
        <f t="shared" si="50"/>
        <v/>
      </c>
      <c r="AD138" s="4" t="str">
        <f t="shared" si="51"/>
        <v/>
      </c>
      <c r="AE138" s="4">
        <f t="shared" si="52"/>
        <v>7.7</v>
      </c>
      <c r="AF138" s="4">
        <f t="shared" si="53"/>
        <v>11.9</v>
      </c>
      <c r="AG138" s="4" t="str">
        <f t="shared" si="54"/>
        <v/>
      </c>
      <c r="AH138" s="4" t="str">
        <f t="shared" si="55"/>
        <v/>
      </c>
      <c r="AJ138" s="4" t="str">
        <f t="shared" si="56"/>
        <v/>
      </c>
      <c r="AK138" s="4" t="str">
        <f t="shared" si="57"/>
        <v/>
      </c>
      <c r="AL138" s="4">
        <f t="shared" si="58"/>
        <v>16.5</v>
      </c>
      <c r="AM138" s="4" t="str">
        <f t="shared" si="59"/>
        <v/>
      </c>
      <c r="AN138" s="4" t="str">
        <f t="shared" si="60"/>
        <v/>
      </c>
      <c r="AO138" s="4" t="str">
        <f t="shared" si="61"/>
        <v/>
      </c>
      <c r="AP138" s="4">
        <f t="shared" si="62"/>
        <v>7.7</v>
      </c>
      <c r="AQ138" s="4">
        <f t="shared" si="63"/>
        <v>11.9</v>
      </c>
      <c r="AR138" s="4" t="str">
        <f t="shared" si="64"/>
        <v/>
      </c>
      <c r="AS138" s="4" t="str">
        <f t="shared" si="65"/>
        <v/>
      </c>
      <c r="AT138" s="4" t="str">
        <f t="shared" si="66"/>
        <v/>
      </c>
      <c r="AU138" s="4" t="str">
        <f t="shared" si="67"/>
        <v/>
      </c>
      <c r="AV138" s="4" t="str">
        <f t="shared" si="68"/>
        <v/>
      </c>
      <c r="AW138" s="19" t="str">
        <f t="shared" si="68"/>
        <v/>
      </c>
      <c r="AX138" s="4" t="str">
        <f t="shared" si="69"/>
        <v/>
      </c>
      <c r="AY138" s="4" t="str">
        <f t="shared" si="70"/>
        <v/>
      </c>
      <c r="AZ138" s="4" t="str">
        <f t="shared" si="71"/>
        <v/>
      </c>
      <c r="BA138" s="4" t="str">
        <f t="shared" si="72"/>
        <v/>
      </c>
      <c r="BB138" s="4" t="str">
        <f t="shared" si="73"/>
        <v/>
      </c>
    </row>
    <row r="139" spans="1:54" x14ac:dyDescent="0.25">
      <c r="A139" s="15"/>
      <c r="B139" s="3" t="s">
        <v>219</v>
      </c>
      <c r="C139" s="3" t="s">
        <v>220</v>
      </c>
      <c r="D139" s="2" t="s">
        <v>187</v>
      </c>
      <c r="E139" s="1" t="s">
        <v>289</v>
      </c>
      <c r="H139" s="26">
        <v>19.100000000000001</v>
      </c>
      <c r="L139" s="26">
        <v>5.9</v>
      </c>
      <c r="N139" s="27">
        <f>IF(COUNTA(F139:M139)&gt;1,(SMALL(F139:M139,1)+SMALL(F139:M139,2))/2,"")</f>
        <v>12.5</v>
      </c>
      <c r="V139" s="27" t="str">
        <f>IF(COUNTA(F139:G139)+COUNTA(L139:M139)+COUNTA(O139:P139)&gt;3,(SMALL(AC139:AH139,1)+SMALL(AC139:AH139,2)+SMALL(AC139:AH139,3)+SMALL(AC139:AH139,4))/4,"")</f>
        <v/>
      </c>
      <c r="AA139" s="27" t="str">
        <f>IF(COUNTA(F139:M139)+COUNTA(O139:U139)+COUNTA(W139:Z139)&gt;3,(SMALL(AJ139:BB139,1)+SMALL(AJ139:BB139,2)+SMALL(AJ139:BB139,3)+SMALL(AJ139:BB139,4))/4,"")</f>
        <v/>
      </c>
      <c r="AC139" s="4" t="str">
        <f t="shared" si="50"/>
        <v/>
      </c>
      <c r="AD139" s="4" t="str">
        <f t="shared" si="51"/>
        <v/>
      </c>
      <c r="AE139" s="4">
        <f t="shared" si="52"/>
        <v>5.9</v>
      </c>
      <c r="AF139" s="4" t="str">
        <f t="shared" si="53"/>
        <v/>
      </c>
      <c r="AG139" s="4" t="str">
        <f t="shared" si="54"/>
        <v/>
      </c>
      <c r="AH139" s="4" t="str">
        <f t="shared" si="55"/>
        <v/>
      </c>
      <c r="AJ139" s="4" t="str">
        <f t="shared" si="56"/>
        <v/>
      </c>
      <c r="AK139" s="4" t="str">
        <f t="shared" si="57"/>
        <v/>
      </c>
      <c r="AL139" s="4">
        <f t="shared" si="58"/>
        <v>19.100000000000001</v>
      </c>
      <c r="AM139" s="4" t="str">
        <f t="shared" si="59"/>
        <v/>
      </c>
      <c r="AN139" s="4" t="str">
        <f t="shared" si="60"/>
        <v/>
      </c>
      <c r="AO139" s="4" t="str">
        <f t="shared" si="61"/>
        <v/>
      </c>
      <c r="AP139" s="4">
        <f t="shared" si="62"/>
        <v>5.9</v>
      </c>
      <c r="AQ139" s="4" t="str">
        <f t="shared" si="63"/>
        <v/>
      </c>
      <c r="AR139" s="4" t="str">
        <f t="shared" si="64"/>
        <v/>
      </c>
      <c r="AS139" s="4" t="str">
        <f t="shared" si="65"/>
        <v/>
      </c>
      <c r="AT139" s="4" t="str">
        <f t="shared" si="66"/>
        <v/>
      </c>
      <c r="AU139" s="4" t="str">
        <f t="shared" si="67"/>
        <v/>
      </c>
      <c r="AV139" s="4" t="str">
        <f t="shared" si="68"/>
        <v/>
      </c>
      <c r="AW139" s="19" t="str">
        <f t="shared" si="68"/>
        <v/>
      </c>
      <c r="AX139" s="4" t="str">
        <f t="shared" si="69"/>
        <v/>
      </c>
      <c r="AY139" s="4" t="str">
        <f t="shared" si="70"/>
        <v/>
      </c>
      <c r="AZ139" s="4" t="str">
        <f t="shared" si="71"/>
        <v/>
      </c>
      <c r="BA139" s="4" t="str">
        <f t="shared" si="72"/>
        <v/>
      </c>
      <c r="BB139" s="4" t="str">
        <f t="shared" si="73"/>
        <v/>
      </c>
    </row>
    <row r="140" spans="1:54" x14ac:dyDescent="0.25">
      <c r="A140" s="15"/>
      <c r="B140" s="3" t="s">
        <v>224</v>
      </c>
      <c r="C140" s="3" t="s">
        <v>225</v>
      </c>
      <c r="D140" s="2" t="s">
        <v>230</v>
      </c>
      <c r="E140" s="1" t="s">
        <v>287</v>
      </c>
      <c r="H140" s="26">
        <v>20.100000000000001</v>
      </c>
      <c r="L140" s="26">
        <v>15.9</v>
      </c>
      <c r="N140" s="27">
        <f>IF(COUNTA(F140:M140)&gt;1,(SMALL(F140:M140,1)+SMALL(F140:M140,2))/2,"")</f>
        <v>18</v>
      </c>
      <c r="R140" s="26">
        <v>20.6</v>
      </c>
      <c r="V140" s="27" t="str">
        <f>IF(COUNTA(F140:G140)+COUNTA(L140:M140)+COUNTA(O140:P140)&gt;3,(SMALL(AC140:AH140,1)+SMALL(AC140:AH140,2)+SMALL(AC140:AH140,3)+SMALL(AC140:AH140,4))/4,"")</f>
        <v/>
      </c>
      <c r="AA140" s="27" t="str">
        <f>IF(COUNTA(F140:M140)+COUNTA(O140:U140)+COUNTA(W140:Z140)&gt;3,(SMALL(AJ140:BB140,1)+SMALL(AJ140:BB140,2)+SMALL(AJ140:BB140,3)+SMALL(AJ140:BB140,4))/4,"")</f>
        <v/>
      </c>
      <c r="AC140" s="4" t="str">
        <f t="shared" si="50"/>
        <v/>
      </c>
      <c r="AD140" s="4" t="str">
        <f t="shared" si="51"/>
        <v/>
      </c>
      <c r="AE140" s="4">
        <f t="shared" si="52"/>
        <v>15.9</v>
      </c>
      <c r="AF140" s="4" t="str">
        <f t="shared" si="53"/>
        <v/>
      </c>
      <c r="AG140" s="4" t="str">
        <f t="shared" si="54"/>
        <v/>
      </c>
      <c r="AH140" s="4" t="str">
        <f t="shared" si="55"/>
        <v/>
      </c>
      <c r="AJ140" s="4" t="str">
        <f t="shared" si="56"/>
        <v/>
      </c>
      <c r="AK140" s="4" t="str">
        <f t="shared" si="57"/>
        <v/>
      </c>
      <c r="AL140" s="4">
        <f t="shared" si="58"/>
        <v>20.100000000000001</v>
      </c>
      <c r="AM140" s="4" t="str">
        <f t="shared" si="59"/>
        <v/>
      </c>
      <c r="AN140" s="4" t="str">
        <f t="shared" si="60"/>
        <v/>
      </c>
      <c r="AO140" s="4" t="str">
        <f t="shared" si="61"/>
        <v/>
      </c>
      <c r="AP140" s="4">
        <f t="shared" si="62"/>
        <v>15.9</v>
      </c>
      <c r="AQ140" s="4" t="str">
        <f t="shared" si="63"/>
        <v/>
      </c>
      <c r="AR140" s="4" t="str">
        <f t="shared" si="64"/>
        <v/>
      </c>
      <c r="AS140" s="4" t="str">
        <f t="shared" si="65"/>
        <v/>
      </c>
      <c r="AT140" s="4" t="str">
        <f t="shared" si="66"/>
        <v/>
      </c>
      <c r="AU140" s="4">
        <f t="shared" si="67"/>
        <v>20.6</v>
      </c>
      <c r="AV140" s="4" t="str">
        <f t="shared" si="68"/>
        <v/>
      </c>
      <c r="AW140" s="19" t="str">
        <f t="shared" si="68"/>
        <v/>
      </c>
      <c r="AX140" s="4" t="str">
        <f t="shared" si="69"/>
        <v/>
      </c>
      <c r="AY140" s="4" t="str">
        <f t="shared" si="70"/>
        <v/>
      </c>
      <c r="AZ140" s="4" t="str">
        <f t="shared" si="71"/>
        <v/>
      </c>
      <c r="BA140" s="4" t="str">
        <f t="shared" si="72"/>
        <v/>
      </c>
      <c r="BB140" s="4" t="str">
        <f t="shared" si="73"/>
        <v/>
      </c>
    </row>
    <row r="141" spans="1:54" x14ac:dyDescent="0.25">
      <c r="A141" s="15"/>
      <c r="B141" s="3" t="s">
        <v>226</v>
      </c>
      <c r="C141" s="3" t="s">
        <v>227</v>
      </c>
      <c r="D141" s="2" t="s">
        <v>230</v>
      </c>
      <c r="E141" s="1" t="s">
        <v>289</v>
      </c>
      <c r="H141" s="26">
        <v>24.1</v>
      </c>
      <c r="N141" s="27" t="str">
        <f>IF(COUNTA(F141:M141)&gt;1,(SMALL(F141:M141,1)+SMALL(F141:M141,2))/2,"")</f>
        <v/>
      </c>
      <c r="R141" s="26">
        <v>21.6</v>
      </c>
      <c r="V141" s="27" t="str">
        <f>IF(COUNTA(F141:G141)+COUNTA(L141:M141)+COUNTA(O141:P141)&gt;3,(SMALL(AC141:AH141,1)+SMALL(AC141:AH141,2)+SMALL(AC141:AH141,3)+SMALL(AC141:AH141,4))/4,"")</f>
        <v/>
      </c>
      <c r="AA141" s="27" t="str">
        <f>IF(COUNTA(F141:M141)+COUNTA(O141:U141)+COUNTA(W141:Z141)&gt;3,(SMALL(AJ141:BB141,1)+SMALL(AJ141:BB141,2)+SMALL(AJ141:BB141,3)+SMALL(AJ141:BB141,4))/4,"")</f>
        <v/>
      </c>
      <c r="AC141" s="4" t="str">
        <f t="shared" si="50"/>
        <v/>
      </c>
      <c r="AD141" s="4" t="str">
        <f t="shared" si="51"/>
        <v/>
      </c>
      <c r="AE141" s="4" t="str">
        <f t="shared" si="52"/>
        <v/>
      </c>
      <c r="AF141" s="4" t="str">
        <f t="shared" si="53"/>
        <v/>
      </c>
      <c r="AG141" s="4" t="str">
        <f t="shared" si="54"/>
        <v/>
      </c>
      <c r="AH141" s="4" t="str">
        <f t="shared" si="55"/>
        <v/>
      </c>
      <c r="AJ141" s="4" t="str">
        <f t="shared" si="56"/>
        <v/>
      </c>
      <c r="AK141" s="4" t="str">
        <f t="shared" si="57"/>
        <v/>
      </c>
      <c r="AL141" s="4">
        <f t="shared" si="58"/>
        <v>24.1</v>
      </c>
      <c r="AM141" s="4" t="str">
        <f t="shared" si="59"/>
        <v/>
      </c>
      <c r="AN141" s="4" t="str">
        <f t="shared" si="60"/>
        <v/>
      </c>
      <c r="AO141" s="4" t="str">
        <f t="shared" si="61"/>
        <v/>
      </c>
      <c r="AP141" s="4" t="str">
        <f t="shared" si="62"/>
        <v/>
      </c>
      <c r="AQ141" s="4" t="str">
        <f t="shared" si="63"/>
        <v/>
      </c>
      <c r="AR141" s="4" t="str">
        <f t="shared" si="64"/>
        <v/>
      </c>
      <c r="AS141" s="4" t="str">
        <f t="shared" si="65"/>
        <v/>
      </c>
      <c r="AT141" s="4" t="str">
        <f t="shared" si="66"/>
        <v/>
      </c>
      <c r="AU141" s="4">
        <f t="shared" si="67"/>
        <v>21.6</v>
      </c>
      <c r="AV141" s="4" t="str">
        <f t="shared" si="68"/>
        <v/>
      </c>
      <c r="AW141" s="19" t="str">
        <f t="shared" si="68"/>
        <v/>
      </c>
      <c r="AX141" s="4" t="str">
        <f t="shared" si="69"/>
        <v/>
      </c>
      <c r="AY141" s="4" t="str">
        <f t="shared" si="70"/>
        <v/>
      </c>
      <c r="AZ141" s="4" t="str">
        <f t="shared" si="71"/>
        <v/>
      </c>
      <c r="BA141" s="4" t="str">
        <f t="shared" si="72"/>
        <v/>
      </c>
      <c r="BB141" s="4" t="str">
        <f t="shared" si="73"/>
        <v/>
      </c>
    </row>
    <row r="142" spans="1:54" x14ac:dyDescent="0.25">
      <c r="A142" s="15"/>
      <c r="B142" s="3" t="s">
        <v>228</v>
      </c>
      <c r="C142" s="3" t="s">
        <v>229</v>
      </c>
      <c r="D142" s="2" t="s">
        <v>230</v>
      </c>
      <c r="E142" s="1" t="s">
        <v>289</v>
      </c>
      <c r="H142" s="26">
        <v>27.1</v>
      </c>
      <c r="L142" s="26">
        <v>23.9</v>
      </c>
      <c r="M142" s="26">
        <v>40.1</v>
      </c>
      <c r="N142" s="27">
        <f>IF(COUNTA(F142:M142)&gt;1,(SMALL(F142:M142,1)+SMALL(F142:M142,2))/2,"")</f>
        <v>25.5</v>
      </c>
      <c r="V142" s="27" t="str">
        <f>IF(COUNTA(F142:G142)+COUNTA(L142:M142)+COUNTA(O142:P142)&gt;3,(SMALL(AC142:AH142,1)+SMALL(AC142:AH142,2)+SMALL(AC142:AH142,3)+SMALL(AC142:AH142,4))/4,"")</f>
        <v/>
      </c>
      <c r="AA142" s="27" t="str">
        <f>IF(COUNTA(F142:M142)+COUNTA(O142:U142)+COUNTA(W142:Z142)&gt;3,(SMALL(AJ142:BB142,1)+SMALL(AJ142:BB142,2)+SMALL(AJ142:BB142,3)+SMALL(AJ142:BB142,4))/4,"")</f>
        <v/>
      </c>
      <c r="AC142" s="4" t="str">
        <f t="shared" si="50"/>
        <v/>
      </c>
      <c r="AD142" s="4" t="str">
        <f t="shared" si="51"/>
        <v/>
      </c>
      <c r="AE142" s="4">
        <f t="shared" si="52"/>
        <v>23.9</v>
      </c>
      <c r="AF142" s="4">
        <f t="shared" si="53"/>
        <v>40.1</v>
      </c>
      <c r="AG142" s="4" t="str">
        <f t="shared" si="54"/>
        <v/>
      </c>
      <c r="AH142" s="4" t="str">
        <f t="shared" si="55"/>
        <v/>
      </c>
      <c r="AJ142" s="4" t="str">
        <f t="shared" si="56"/>
        <v/>
      </c>
      <c r="AK142" s="4" t="str">
        <f t="shared" si="57"/>
        <v/>
      </c>
      <c r="AL142" s="4">
        <f t="shared" si="58"/>
        <v>27.1</v>
      </c>
      <c r="AM142" s="4" t="str">
        <f t="shared" si="59"/>
        <v/>
      </c>
      <c r="AN142" s="4" t="str">
        <f t="shared" si="60"/>
        <v/>
      </c>
      <c r="AO142" s="4" t="str">
        <f t="shared" si="61"/>
        <v/>
      </c>
      <c r="AP142" s="4">
        <f t="shared" si="62"/>
        <v>23.9</v>
      </c>
      <c r="AQ142" s="4">
        <f t="shared" si="63"/>
        <v>40.1</v>
      </c>
      <c r="AR142" s="4" t="str">
        <f t="shared" si="64"/>
        <v/>
      </c>
      <c r="AS142" s="4" t="str">
        <f t="shared" si="65"/>
        <v/>
      </c>
      <c r="AT142" s="4" t="str">
        <f t="shared" si="66"/>
        <v/>
      </c>
      <c r="AU142" s="4" t="str">
        <f t="shared" si="67"/>
        <v/>
      </c>
      <c r="AV142" s="4" t="str">
        <f t="shared" si="68"/>
        <v/>
      </c>
      <c r="AW142" s="19" t="str">
        <f t="shared" si="68"/>
        <v/>
      </c>
      <c r="AX142" s="4" t="str">
        <f t="shared" si="69"/>
        <v/>
      </c>
      <c r="AY142" s="4" t="str">
        <f t="shared" si="70"/>
        <v/>
      </c>
      <c r="AZ142" s="4" t="str">
        <f t="shared" si="71"/>
        <v/>
      </c>
      <c r="BA142" s="4" t="str">
        <f t="shared" si="72"/>
        <v/>
      </c>
      <c r="BB142" s="4" t="str">
        <f t="shared" si="73"/>
        <v/>
      </c>
    </row>
    <row r="143" spans="1:54" x14ac:dyDescent="0.25">
      <c r="A143" s="15"/>
      <c r="B143" s="3" t="s">
        <v>231</v>
      </c>
      <c r="C143" s="3" t="s">
        <v>225</v>
      </c>
      <c r="D143" s="2" t="s">
        <v>232</v>
      </c>
      <c r="E143" s="1" t="s">
        <v>235</v>
      </c>
      <c r="H143" s="26">
        <v>40.1</v>
      </c>
      <c r="N143" s="27" t="str">
        <f>IF(COUNTA(F143:M143)&gt;1,(SMALL(F143:M143,1)+SMALL(F143:M143,2))/2,"")</f>
        <v/>
      </c>
      <c r="V143" s="27" t="str">
        <f>IF(COUNTA(F143:G143)+COUNTA(L143:M143)+COUNTA(O143:P143)&gt;3,(SMALL(AC143:AH143,1)+SMALL(AC143:AH143,2)+SMALL(AC143:AH143,3)+SMALL(AC143:AH143,4))/4,"")</f>
        <v/>
      </c>
      <c r="AA143" s="27" t="str">
        <f>IF(COUNTA(F143:M143)+COUNTA(O143:U143)+COUNTA(W143:Z143)&gt;3,(SMALL(AJ143:BB143,1)+SMALL(AJ143:BB143,2)+SMALL(AJ143:BB143,3)+SMALL(AJ143:BB143,4))/4,"")</f>
        <v/>
      </c>
      <c r="AC143" s="4" t="str">
        <f t="shared" si="50"/>
        <v/>
      </c>
      <c r="AD143" s="4" t="str">
        <f t="shared" si="51"/>
        <v/>
      </c>
      <c r="AE143" s="4" t="str">
        <f t="shared" si="52"/>
        <v/>
      </c>
      <c r="AF143" s="4" t="str">
        <f t="shared" si="53"/>
        <v/>
      </c>
      <c r="AG143" s="4" t="str">
        <f t="shared" si="54"/>
        <v/>
      </c>
      <c r="AH143" s="4" t="str">
        <f t="shared" si="55"/>
        <v/>
      </c>
      <c r="AJ143" s="4" t="str">
        <f t="shared" si="56"/>
        <v/>
      </c>
      <c r="AK143" s="4" t="str">
        <f t="shared" si="57"/>
        <v/>
      </c>
      <c r="AL143" s="4">
        <f t="shared" si="58"/>
        <v>40.1</v>
      </c>
      <c r="AM143" s="4" t="str">
        <f t="shared" si="59"/>
        <v/>
      </c>
      <c r="AN143" s="4" t="str">
        <f t="shared" si="60"/>
        <v/>
      </c>
      <c r="AO143" s="4" t="str">
        <f t="shared" si="61"/>
        <v/>
      </c>
      <c r="AP143" s="4" t="str">
        <f t="shared" si="62"/>
        <v/>
      </c>
      <c r="AQ143" s="4" t="str">
        <f t="shared" si="63"/>
        <v/>
      </c>
      <c r="AR143" s="4" t="str">
        <f t="shared" si="64"/>
        <v/>
      </c>
      <c r="AS143" s="4" t="str">
        <f t="shared" si="65"/>
        <v/>
      </c>
      <c r="AT143" s="4" t="str">
        <f t="shared" si="66"/>
        <v/>
      </c>
      <c r="AU143" s="4" t="str">
        <f t="shared" si="67"/>
        <v/>
      </c>
      <c r="AV143" s="4" t="str">
        <f t="shared" si="68"/>
        <v/>
      </c>
      <c r="AW143" s="19" t="str">
        <f t="shared" si="68"/>
        <v/>
      </c>
      <c r="AX143" s="4" t="str">
        <f t="shared" si="69"/>
        <v/>
      </c>
      <c r="AY143" s="4" t="str">
        <f t="shared" si="70"/>
        <v/>
      </c>
      <c r="AZ143" s="4" t="str">
        <f t="shared" si="71"/>
        <v/>
      </c>
      <c r="BA143" s="4" t="str">
        <f t="shared" si="72"/>
        <v/>
      </c>
      <c r="BB143" s="4" t="str">
        <f t="shared" si="73"/>
        <v/>
      </c>
    </row>
    <row r="144" spans="1:54" x14ac:dyDescent="0.25">
      <c r="A144" s="15"/>
      <c r="B144" s="3" t="s">
        <v>233</v>
      </c>
      <c r="C144" s="3" t="s">
        <v>43</v>
      </c>
      <c r="D144" s="2" t="s">
        <v>187</v>
      </c>
      <c r="E144" s="1" t="s">
        <v>235</v>
      </c>
      <c r="H144" s="26">
        <v>29.1</v>
      </c>
      <c r="N144" s="27" t="str">
        <f>IF(COUNTA(F144:M144)&gt;1,(SMALL(F144:M144,1)+SMALL(F144:M144,2))/2,"")</f>
        <v/>
      </c>
      <c r="V144" s="27" t="str">
        <f>IF(COUNTA(F144:G144)+COUNTA(L144:M144)+COUNTA(O144:P144)&gt;3,(SMALL(AC144:AH144,1)+SMALL(AC144:AH144,2)+SMALL(AC144:AH144,3)+SMALL(AC144:AH144,4))/4,"")</f>
        <v/>
      </c>
      <c r="AA144" s="27" t="str">
        <f>IF(COUNTA(F144:M144)+COUNTA(O144:U144)+COUNTA(W144:Z144)&gt;3,(SMALL(AJ144:BB144,1)+SMALL(AJ144:BB144,2)+SMALL(AJ144:BB144,3)+SMALL(AJ144:BB144,4))/4,"")</f>
        <v/>
      </c>
      <c r="AC144" s="4" t="str">
        <f t="shared" si="50"/>
        <v/>
      </c>
      <c r="AD144" s="4" t="str">
        <f t="shared" si="51"/>
        <v/>
      </c>
      <c r="AE144" s="4" t="str">
        <f t="shared" si="52"/>
        <v/>
      </c>
      <c r="AF144" s="4" t="str">
        <f t="shared" si="53"/>
        <v/>
      </c>
      <c r="AG144" s="4" t="str">
        <f t="shared" si="54"/>
        <v/>
      </c>
      <c r="AH144" s="4" t="str">
        <f t="shared" si="55"/>
        <v/>
      </c>
      <c r="AJ144" s="4" t="str">
        <f t="shared" si="56"/>
        <v/>
      </c>
      <c r="AK144" s="4" t="str">
        <f t="shared" si="57"/>
        <v/>
      </c>
      <c r="AL144" s="4">
        <f t="shared" si="58"/>
        <v>29.1</v>
      </c>
      <c r="AM144" s="4" t="str">
        <f t="shared" si="59"/>
        <v/>
      </c>
      <c r="AN144" s="4" t="str">
        <f t="shared" si="60"/>
        <v/>
      </c>
      <c r="AO144" s="4" t="str">
        <f t="shared" si="61"/>
        <v/>
      </c>
      <c r="AP144" s="4" t="str">
        <f t="shared" si="62"/>
        <v/>
      </c>
      <c r="AQ144" s="4" t="str">
        <f t="shared" si="63"/>
        <v/>
      </c>
      <c r="AR144" s="4" t="str">
        <f t="shared" si="64"/>
        <v/>
      </c>
      <c r="AS144" s="4" t="str">
        <f t="shared" si="65"/>
        <v/>
      </c>
      <c r="AT144" s="4" t="str">
        <f t="shared" si="66"/>
        <v/>
      </c>
      <c r="AU144" s="4" t="str">
        <f t="shared" si="67"/>
        <v/>
      </c>
      <c r="AV144" s="4" t="str">
        <f t="shared" si="68"/>
        <v/>
      </c>
      <c r="AW144" s="19" t="str">
        <f t="shared" si="68"/>
        <v/>
      </c>
      <c r="AX144" s="4" t="str">
        <f t="shared" si="69"/>
        <v/>
      </c>
      <c r="AY144" s="4" t="str">
        <f t="shared" si="70"/>
        <v/>
      </c>
      <c r="AZ144" s="4" t="str">
        <f t="shared" si="71"/>
        <v/>
      </c>
      <c r="BA144" s="4" t="str">
        <f t="shared" si="72"/>
        <v/>
      </c>
      <c r="BB144" s="4" t="str">
        <f t="shared" si="73"/>
        <v/>
      </c>
    </row>
    <row r="145" spans="1:54" x14ac:dyDescent="0.25">
      <c r="A145" s="15"/>
      <c r="B145" s="3" t="s">
        <v>102</v>
      </c>
      <c r="C145" s="3" t="s">
        <v>234</v>
      </c>
      <c r="D145" s="2" t="s">
        <v>230</v>
      </c>
      <c r="E145" s="1" t="s">
        <v>290</v>
      </c>
      <c r="H145" s="26">
        <v>47.1</v>
      </c>
      <c r="M145" s="26">
        <v>39.1</v>
      </c>
      <c r="N145" s="27">
        <f>IF(COUNTA(F145:M145)&gt;1,(SMALL(F145:M145,1)+SMALL(F145:M145,2))/2,"")</f>
        <v>43.1</v>
      </c>
      <c r="V145" s="27" t="str">
        <f>IF(COUNTA(F145:G145)+COUNTA(L145:M145)+COUNTA(O145:P145)&gt;3,(SMALL(AC145:AH145,1)+SMALL(AC145:AH145,2)+SMALL(AC145:AH145,3)+SMALL(AC145:AH145,4))/4,"")</f>
        <v/>
      </c>
      <c r="AA145" s="27" t="str">
        <f>IF(COUNTA(F145:M145)+COUNTA(O145:U145)+COUNTA(W145:Z145)&gt;3,(SMALL(AJ145:BB145,1)+SMALL(AJ145:BB145,2)+SMALL(AJ145:BB145,3)+SMALL(AJ145:BB145,4))/4,"")</f>
        <v/>
      </c>
      <c r="AC145" s="4" t="str">
        <f t="shared" si="50"/>
        <v/>
      </c>
      <c r="AD145" s="4" t="str">
        <f t="shared" si="51"/>
        <v/>
      </c>
      <c r="AE145" s="4" t="str">
        <f t="shared" si="52"/>
        <v/>
      </c>
      <c r="AF145" s="4">
        <f t="shared" si="53"/>
        <v>39.1</v>
      </c>
      <c r="AG145" s="4" t="str">
        <f t="shared" si="54"/>
        <v/>
      </c>
      <c r="AH145" s="4" t="str">
        <f t="shared" si="55"/>
        <v/>
      </c>
      <c r="AJ145" s="4" t="str">
        <f t="shared" si="56"/>
        <v/>
      </c>
      <c r="AK145" s="4" t="str">
        <f t="shared" si="57"/>
        <v/>
      </c>
      <c r="AL145" s="4">
        <f t="shared" si="58"/>
        <v>47.1</v>
      </c>
      <c r="AM145" s="4" t="str">
        <f t="shared" si="59"/>
        <v/>
      </c>
      <c r="AN145" s="4" t="str">
        <f t="shared" si="60"/>
        <v/>
      </c>
      <c r="AO145" s="4" t="str">
        <f t="shared" si="61"/>
        <v/>
      </c>
      <c r="AP145" s="4" t="str">
        <f t="shared" si="62"/>
        <v/>
      </c>
      <c r="AQ145" s="4">
        <f t="shared" si="63"/>
        <v>39.1</v>
      </c>
      <c r="AR145" s="4" t="str">
        <f t="shared" si="64"/>
        <v/>
      </c>
      <c r="AS145" s="4" t="str">
        <f t="shared" si="65"/>
        <v/>
      </c>
      <c r="AT145" s="4" t="str">
        <f t="shared" si="66"/>
        <v/>
      </c>
      <c r="AU145" s="4" t="str">
        <f t="shared" si="67"/>
        <v/>
      </c>
      <c r="AV145" s="4" t="str">
        <f t="shared" si="68"/>
        <v/>
      </c>
      <c r="AW145" s="19" t="str">
        <f t="shared" si="68"/>
        <v/>
      </c>
      <c r="AX145" s="4" t="str">
        <f t="shared" si="69"/>
        <v/>
      </c>
      <c r="AY145" s="4" t="str">
        <f t="shared" si="70"/>
        <v/>
      </c>
      <c r="AZ145" s="4" t="str">
        <f t="shared" si="71"/>
        <v/>
      </c>
      <c r="BA145" s="4" t="str">
        <f t="shared" si="72"/>
        <v/>
      </c>
      <c r="BB145" s="4" t="str">
        <f t="shared" si="73"/>
        <v/>
      </c>
    </row>
    <row r="146" spans="1:54" x14ac:dyDescent="0.25">
      <c r="A146" s="15"/>
      <c r="B146" s="3" t="s">
        <v>236</v>
      </c>
      <c r="C146" s="3" t="s">
        <v>237</v>
      </c>
      <c r="D146" s="2" t="s">
        <v>190</v>
      </c>
      <c r="E146" s="1" t="s">
        <v>291</v>
      </c>
      <c r="H146" s="26">
        <v>26.4</v>
      </c>
      <c r="L146" s="26">
        <v>15</v>
      </c>
      <c r="M146" s="26">
        <v>35.4</v>
      </c>
      <c r="N146" s="27">
        <f>IF(COUNTA(F146:M146)&gt;1,(SMALL(F146:M146,1)+SMALL(F146:M146,2))/2,"")</f>
        <v>20.7</v>
      </c>
      <c r="V146" s="27" t="str">
        <f>IF(COUNTA(F146:G146)+COUNTA(L146:M146)+COUNTA(O146:P146)&gt;3,(SMALL(AC146:AH146,1)+SMALL(AC146:AH146,2)+SMALL(AC146:AH146,3)+SMALL(AC146:AH146,4))/4,"")</f>
        <v/>
      </c>
      <c r="AA146" s="27" t="str">
        <f>IF(COUNTA(F146:M146)+COUNTA(O146:U146)+COUNTA(W146:Z146)&gt;3,(SMALL(AJ146:BB146,1)+SMALL(AJ146:BB146,2)+SMALL(AJ146:BB146,3)+SMALL(AJ146:BB146,4))/4,"")</f>
        <v/>
      </c>
      <c r="AC146" s="4" t="str">
        <f t="shared" si="50"/>
        <v/>
      </c>
      <c r="AD146" s="4" t="str">
        <f t="shared" si="51"/>
        <v/>
      </c>
      <c r="AE146" s="4">
        <f t="shared" si="52"/>
        <v>15</v>
      </c>
      <c r="AF146" s="4">
        <f t="shared" si="53"/>
        <v>35.4</v>
      </c>
      <c r="AG146" s="4" t="str">
        <f t="shared" si="54"/>
        <v/>
      </c>
      <c r="AH146" s="4" t="str">
        <f t="shared" si="55"/>
        <v/>
      </c>
      <c r="AJ146" s="4" t="str">
        <f t="shared" si="56"/>
        <v/>
      </c>
      <c r="AK146" s="4" t="str">
        <f t="shared" si="57"/>
        <v/>
      </c>
      <c r="AL146" s="4">
        <f t="shared" si="58"/>
        <v>26.4</v>
      </c>
      <c r="AM146" s="4" t="str">
        <f t="shared" si="59"/>
        <v/>
      </c>
      <c r="AN146" s="4" t="str">
        <f t="shared" si="60"/>
        <v/>
      </c>
      <c r="AO146" s="4" t="str">
        <f t="shared" si="61"/>
        <v/>
      </c>
      <c r="AP146" s="4">
        <f t="shared" si="62"/>
        <v>15</v>
      </c>
      <c r="AQ146" s="4">
        <f t="shared" si="63"/>
        <v>35.4</v>
      </c>
      <c r="AR146" s="4" t="str">
        <f t="shared" si="64"/>
        <v/>
      </c>
      <c r="AS146" s="4" t="str">
        <f t="shared" si="65"/>
        <v/>
      </c>
      <c r="AT146" s="4" t="str">
        <f t="shared" si="66"/>
        <v/>
      </c>
      <c r="AU146" s="4" t="str">
        <f t="shared" si="67"/>
        <v/>
      </c>
      <c r="AV146" s="4" t="str">
        <f t="shared" si="68"/>
        <v/>
      </c>
      <c r="AW146" s="19" t="str">
        <f t="shared" si="68"/>
        <v/>
      </c>
      <c r="AX146" s="4" t="str">
        <f t="shared" si="69"/>
        <v/>
      </c>
      <c r="AY146" s="4" t="str">
        <f t="shared" si="70"/>
        <v/>
      </c>
      <c r="AZ146" s="4" t="str">
        <f t="shared" si="71"/>
        <v/>
      </c>
      <c r="BA146" s="4" t="str">
        <f t="shared" si="72"/>
        <v/>
      </c>
      <c r="BB146" s="4" t="str">
        <f t="shared" si="73"/>
        <v/>
      </c>
    </row>
    <row r="147" spans="1:54" x14ac:dyDescent="0.25">
      <c r="A147" s="15"/>
      <c r="B147" s="3" t="s">
        <v>243</v>
      </c>
      <c r="C147" s="3" t="s">
        <v>244</v>
      </c>
      <c r="D147" s="2" t="s">
        <v>365</v>
      </c>
      <c r="E147" s="1" t="s">
        <v>290</v>
      </c>
      <c r="H147" s="26">
        <v>39.4</v>
      </c>
      <c r="M147" s="26">
        <v>27.4</v>
      </c>
      <c r="N147" s="27">
        <f>IF(COUNTA(F147:M147)&gt;1,(SMALL(F147:M147,1)+SMALL(F147:M147,2))/2,"")</f>
        <v>33.4</v>
      </c>
      <c r="R147" s="26">
        <v>28.3</v>
      </c>
      <c r="V147" s="27" t="str">
        <f>IF(COUNTA(F147:G147)+COUNTA(L147:M147)+COUNTA(O147:P147)&gt;3,(SMALL(AC147:AH147,1)+SMALL(AC147:AH147,2)+SMALL(AC147:AH147,3)+SMALL(AC147:AH147,4))/4,"")</f>
        <v/>
      </c>
      <c r="AA147" s="27" t="str">
        <f>IF(COUNTA(F147:M147)+COUNTA(O147:U147)+COUNTA(W147:Z147)&gt;3,(SMALL(AJ147:BB147,1)+SMALL(AJ147:BB147,2)+SMALL(AJ147:BB147,3)+SMALL(AJ147:BB147,4))/4,"")</f>
        <v/>
      </c>
      <c r="AC147" s="4" t="str">
        <f t="shared" si="50"/>
        <v/>
      </c>
      <c r="AD147" s="4" t="str">
        <f t="shared" si="51"/>
        <v/>
      </c>
      <c r="AE147" s="4" t="str">
        <f t="shared" si="52"/>
        <v/>
      </c>
      <c r="AF147" s="4">
        <f t="shared" si="53"/>
        <v>27.4</v>
      </c>
      <c r="AG147" s="4" t="str">
        <f t="shared" si="54"/>
        <v/>
      </c>
      <c r="AH147" s="4" t="str">
        <f t="shared" si="55"/>
        <v/>
      </c>
      <c r="AJ147" s="4" t="str">
        <f t="shared" si="56"/>
        <v/>
      </c>
      <c r="AK147" s="4" t="str">
        <f t="shared" si="57"/>
        <v/>
      </c>
      <c r="AL147" s="4">
        <f t="shared" si="58"/>
        <v>39.4</v>
      </c>
      <c r="AM147" s="4" t="str">
        <f t="shared" si="59"/>
        <v/>
      </c>
      <c r="AN147" s="4" t="str">
        <f t="shared" si="60"/>
        <v/>
      </c>
      <c r="AO147" s="4" t="str">
        <f t="shared" si="61"/>
        <v/>
      </c>
      <c r="AP147" s="4" t="str">
        <f t="shared" si="62"/>
        <v/>
      </c>
      <c r="AQ147" s="4">
        <f t="shared" si="63"/>
        <v>27.4</v>
      </c>
      <c r="AR147" s="4" t="str">
        <f t="shared" si="64"/>
        <v/>
      </c>
      <c r="AS147" s="4" t="str">
        <f t="shared" si="65"/>
        <v/>
      </c>
      <c r="AT147" s="4" t="str">
        <f t="shared" si="66"/>
        <v/>
      </c>
      <c r="AU147" s="4">
        <f t="shared" si="67"/>
        <v>28.3</v>
      </c>
      <c r="AV147" s="4" t="str">
        <f t="shared" si="68"/>
        <v/>
      </c>
      <c r="AW147" s="19" t="str">
        <f t="shared" si="68"/>
        <v/>
      </c>
      <c r="AX147" s="4" t="str">
        <f t="shared" si="69"/>
        <v/>
      </c>
      <c r="AY147" s="4" t="str">
        <f t="shared" si="70"/>
        <v/>
      </c>
      <c r="AZ147" s="4" t="str">
        <f t="shared" si="71"/>
        <v/>
      </c>
      <c r="BA147" s="4" t="str">
        <f t="shared" si="72"/>
        <v/>
      </c>
      <c r="BB147" s="4" t="str">
        <f t="shared" si="73"/>
        <v/>
      </c>
    </row>
    <row r="148" spans="1:54" x14ac:dyDescent="0.25">
      <c r="A148" s="15"/>
      <c r="B148" s="3" t="s">
        <v>254</v>
      </c>
      <c r="C148" s="3" t="s">
        <v>255</v>
      </c>
      <c r="D148" s="2" t="s">
        <v>187</v>
      </c>
      <c r="E148" s="1" t="s">
        <v>288</v>
      </c>
      <c r="H148" s="26">
        <v>25.1</v>
      </c>
      <c r="L148" s="26">
        <v>40.9</v>
      </c>
      <c r="M148" s="26">
        <v>24</v>
      </c>
      <c r="N148" s="27">
        <f>IF(COUNTA(F148:M148)&gt;1,(SMALL(F148:M148,1)+SMALL(F148:M148,2))/2,"")</f>
        <v>24.55</v>
      </c>
      <c r="V148" s="27" t="str">
        <f>IF(COUNTA(F148:G148)+COUNTA(L148:M148)+COUNTA(O148:P148)&gt;3,(SMALL(AC148:AH148,1)+SMALL(AC148:AH148,2)+SMALL(AC148:AH148,3)+SMALL(AC148:AH148,4))/4,"")</f>
        <v/>
      </c>
      <c r="AA148" s="27" t="str">
        <f>IF(COUNTA(F148:M148)+COUNTA(O148:U148)+COUNTA(W148:Z148)&gt;3,(SMALL(AJ148:BB148,1)+SMALL(AJ148:BB148,2)+SMALL(AJ148:BB148,3)+SMALL(AJ148:BB148,4))/4,"")</f>
        <v/>
      </c>
      <c r="AC148" s="4" t="str">
        <f t="shared" si="50"/>
        <v/>
      </c>
      <c r="AD148" s="4" t="str">
        <f t="shared" si="51"/>
        <v/>
      </c>
      <c r="AE148" s="4">
        <f t="shared" si="52"/>
        <v>40.9</v>
      </c>
      <c r="AF148" s="4">
        <f t="shared" si="53"/>
        <v>24</v>
      </c>
      <c r="AG148" s="4" t="str">
        <f t="shared" si="54"/>
        <v/>
      </c>
      <c r="AH148" s="4" t="str">
        <f t="shared" si="55"/>
        <v/>
      </c>
      <c r="AJ148" s="4" t="str">
        <f t="shared" si="56"/>
        <v/>
      </c>
      <c r="AK148" s="4" t="str">
        <f t="shared" si="57"/>
        <v/>
      </c>
      <c r="AL148" s="4">
        <f t="shared" si="58"/>
        <v>25.1</v>
      </c>
      <c r="AM148" s="4" t="str">
        <f t="shared" si="59"/>
        <v/>
      </c>
      <c r="AN148" s="4" t="str">
        <f t="shared" si="60"/>
        <v/>
      </c>
      <c r="AO148" s="4" t="str">
        <f t="shared" si="61"/>
        <v/>
      </c>
      <c r="AP148" s="4">
        <f t="shared" si="62"/>
        <v>40.9</v>
      </c>
      <c r="AQ148" s="4">
        <f t="shared" si="63"/>
        <v>24</v>
      </c>
      <c r="AR148" s="4" t="str">
        <f t="shared" si="64"/>
        <v/>
      </c>
      <c r="AS148" s="4" t="str">
        <f t="shared" si="65"/>
        <v/>
      </c>
      <c r="AT148" s="4" t="str">
        <f t="shared" si="66"/>
        <v/>
      </c>
      <c r="AU148" s="4" t="str">
        <f t="shared" si="67"/>
        <v/>
      </c>
      <c r="AV148" s="4" t="str">
        <f t="shared" si="68"/>
        <v/>
      </c>
      <c r="AW148" s="19" t="str">
        <f t="shared" si="68"/>
        <v/>
      </c>
      <c r="AX148" s="4" t="str">
        <f t="shared" si="69"/>
        <v/>
      </c>
      <c r="AY148" s="4" t="str">
        <f t="shared" si="70"/>
        <v/>
      </c>
      <c r="AZ148" s="4" t="str">
        <f t="shared" si="71"/>
        <v/>
      </c>
      <c r="BA148" s="4" t="str">
        <f t="shared" si="72"/>
        <v/>
      </c>
      <c r="BB148" s="4" t="str">
        <f t="shared" si="73"/>
        <v/>
      </c>
    </row>
    <row r="149" spans="1:54" x14ac:dyDescent="0.25">
      <c r="A149" s="15"/>
      <c r="B149" s="3" t="s">
        <v>259</v>
      </c>
      <c r="C149" s="3" t="s">
        <v>260</v>
      </c>
      <c r="D149" s="2" t="s">
        <v>137</v>
      </c>
      <c r="E149" s="1" t="s">
        <v>291</v>
      </c>
      <c r="H149" s="26">
        <v>40.1</v>
      </c>
      <c r="N149" s="27" t="str">
        <f>IF(COUNTA(F149:M149)&gt;1,(SMALL(F149:M149,1)+SMALL(F149:M149,2))/2,"")</f>
        <v/>
      </c>
      <c r="V149" s="27" t="str">
        <f>IF(COUNTA(F149:G149)+COUNTA(L149:M149)+COUNTA(O149:P149)&gt;3,(SMALL(AC149:AH149,1)+SMALL(AC149:AH149,2)+SMALL(AC149:AH149,3)+SMALL(AC149:AH149,4))/4,"")</f>
        <v/>
      </c>
      <c r="AA149" s="27" t="str">
        <f>IF(COUNTA(F149:M149)+COUNTA(O149:U149)+COUNTA(W149:Z149)&gt;3,(SMALL(AJ149:BB149,1)+SMALL(AJ149:BB149,2)+SMALL(AJ149:BB149,3)+SMALL(AJ149:BB149,4))/4,"")</f>
        <v/>
      </c>
      <c r="AC149" s="4" t="str">
        <f t="shared" si="50"/>
        <v/>
      </c>
      <c r="AD149" s="4" t="str">
        <f t="shared" si="51"/>
        <v/>
      </c>
      <c r="AE149" s="4" t="str">
        <f t="shared" si="52"/>
        <v/>
      </c>
      <c r="AF149" s="4" t="str">
        <f t="shared" si="53"/>
        <v/>
      </c>
      <c r="AG149" s="4" t="str">
        <f t="shared" si="54"/>
        <v/>
      </c>
      <c r="AH149" s="4" t="str">
        <f t="shared" si="55"/>
        <v/>
      </c>
      <c r="AJ149" s="4" t="str">
        <f t="shared" si="56"/>
        <v/>
      </c>
      <c r="AK149" s="4" t="str">
        <f t="shared" si="57"/>
        <v/>
      </c>
      <c r="AL149" s="4">
        <f t="shared" si="58"/>
        <v>40.1</v>
      </c>
      <c r="AM149" s="4" t="str">
        <f t="shared" si="59"/>
        <v/>
      </c>
      <c r="AN149" s="4" t="str">
        <f t="shared" si="60"/>
        <v/>
      </c>
      <c r="AO149" s="4" t="str">
        <f t="shared" si="61"/>
        <v/>
      </c>
      <c r="AP149" s="4" t="str">
        <f t="shared" si="62"/>
        <v/>
      </c>
      <c r="AQ149" s="4" t="str">
        <f t="shared" si="63"/>
        <v/>
      </c>
      <c r="AR149" s="4" t="str">
        <f t="shared" si="64"/>
        <v/>
      </c>
      <c r="AS149" s="4" t="str">
        <f t="shared" si="65"/>
        <v/>
      </c>
      <c r="AT149" s="4" t="str">
        <f t="shared" si="66"/>
        <v/>
      </c>
      <c r="AU149" s="4" t="str">
        <f t="shared" si="67"/>
        <v/>
      </c>
      <c r="AV149" s="4" t="str">
        <f t="shared" si="68"/>
        <v/>
      </c>
      <c r="AW149" s="19" t="str">
        <f t="shared" si="68"/>
        <v/>
      </c>
      <c r="AX149" s="4" t="str">
        <f t="shared" si="69"/>
        <v/>
      </c>
      <c r="AY149" s="4" t="str">
        <f t="shared" si="70"/>
        <v/>
      </c>
      <c r="AZ149" s="4" t="str">
        <f t="shared" si="71"/>
        <v/>
      </c>
      <c r="BA149" s="4" t="str">
        <f t="shared" si="72"/>
        <v/>
      </c>
      <c r="BB149" s="4" t="str">
        <f t="shared" si="73"/>
        <v/>
      </c>
    </row>
    <row r="150" spans="1:54" x14ac:dyDescent="0.25">
      <c r="A150" s="15"/>
      <c r="B150" s="3" t="s">
        <v>264</v>
      </c>
      <c r="C150" s="3" t="s">
        <v>153</v>
      </c>
      <c r="D150" s="2" t="s">
        <v>371</v>
      </c>
      <c r="E150" s="1" t="s">
        <v>293</v>
      </c>
      <c r="H150" s="26">
        <v>51.1</v>
      </c>
      <c r="L150" s="26">
        <v>36.9</v>
      </c>
      <c r="M150" s="26">
        <v>46</v>
      </c>
      <c r="N150" s="27">
        <f>IF(COUNTA(F150:M150)&gt;1,(SMALL(F150:M150,1)+SMALL(F150:M150,2))/2,"")</f>
        <v>41.45</v>
      </c>
      <c r="V150" s="27" t="str">
        <f>IF(COUNTA(F150:G150)+COUNTA(L150:M150)+COUNTA(O150:P150)&gt;3,(SMALL(AC150:AH150,1)+SMALL(AC150:AH150,2)+SMALL(AC150:AH150,3)+SMALL(AC150:AH150,4))/4,"")</f>
        <v/>
      </c>
      <c r="AA150" s="27" t="str">
        <f>IF(COUNTA(F150:M150)+COUNTA(O150:U150)+COUNTA(W150:Z150)&gt;3,(SMALL(AJ150:BB150,1)+SMALL(AJ150:BB150,2)+SMALL(AJ150:BB150,3)+SMALL(AJ150:BB150,4))/4,"")</f>
        <v/>
      </c>
      <c r="AC150" s="4" t="str">
        <f t="shared" si="50"/>
        <v/>
      </c>
      <c r="AD150" s="4" t="str">
        <f t="shared" si="51"/>
        <v/>
      </c>
      <c r="AE150" s="4">
        <f t="shared" si="52"/>
        <v>36.9</v>
      </c>
      <c r="AF150" s="4">
        <f t="shared" si="53"/>
        <v>46</v>
      </c>
      <c r="AG150" s="4" t="str">
        <f t="shared" si="54"/>
        <v/>
      </c>
      <c r="AH150" s="4" t="str">
        <f t="shared" si="55"/>
        <v/>
      </c>
      <c r="AJ150" s="4" t="str">
        <f t="shared" si="56"/>
        <v/>
      </c>
      <c r="AK150" s="4" t="str">
        <f t="shared" si="57"/>
        <v/>
      </c>
      <c r="AL150" s="4">
        <f t="shared" si="58"/>
        <v>51.1</v>
      </c>
      <c r="AM150" s="4" t="str">
        <f t="shared" si="59"/>
        <v/>
      </c>
      <c r="AN150" s="4" t="str">
        <f t="shared" si="60"/>
        <v/>
      </c>
      <c r="AO150" s="4" t="str">
        <f t="shared" si="61"/>
        <v/>
      </c>
      <c r="AP150" s="4">
        <f t="shared" si="62"/>
        <v>36.9</v>
      </c>
      <c r="AQ150" s="4">
        <f t="shared" si="63"/>
        <v>46</v>
      </c>
      <c r="AR150" s="4" t="str">
        <f t="shared" si="64"/>
        <v/>
      </c>
      <c r="AS150" s="4" t="str">
        <f t="shared" si="65"/>
        <v/>
      </c>
      <c r="AT150" s="4" t="str">
        <f t="shared" si="66"/>
        <v/>
      </c>
      <c r="AU150" s="4" t="str">
        <f t="shared" si="67"/>
        <v/>
      </c>
      <c r="AV150" s="4" t="str">
        <f t="shared" si="68"/>
        <v/>
      </c>
      <c r="AW150" s="19" t="str">
        <f t="shared" si="68"/>
        <v/>
      </c>
      <c r="AX150" s="4" t="str">
        <f t="shared" si="69"/>
        <v/>
      </c>
      <c r="AY150" s="4" t="str">
        <f t="shared" si="70"/>
        <v/>
      </c>
      <c r="AZ150" s="4" t="str">
        <f t="shared" si="71"/>
        <v/>
      </c>
      <c r="BA150" s="4" t="str">
        <f t="shared" si="72"/>
        <v/>
      </c>
      <c r="BB150" s="4" t="str">
        <f t="shared" si="73"/>
        <v/>
      </c>
    </row>
    <row r="151" spans="1:54" x14ac:dyDescent="0.25">
      <c r="A151" s="15"/>
      <c r="B151" s="3" t="s">
        <v>265</v>
      </c>
      <c r="C151" s="3" t="s">
        <v>266</v>
      </c>
      <c r="D151" s="2" t="s">
        <v>371</v>
      </c>
      <c r="E151" s="1" t="s">
        <v>288</v>
      </c>
      <c r="H151" s="26">
        <v>14</v>
      </c>
      <c r="L151" s="26">
        <v>10.9</v>
      </c>
      <c r="M151" s="26">
        <v>4.4000000000000004</v>
      </c>
      <c r="N151" s="27">
        <f>IF(COUNTA(F151:M151)&gt;1,(SMALL(F151:M151,1)+SMALL(F151:M151,2))/2,"")</f>
        <v>7.65</v>
      </c>
      <c r="V151" s="27" t="str">
        <f>IF(COUNTA(F151:G151)+COUNTA(L151:M151)+COUNTA(O151:P151)&gt;3,(SMALL(AC151:AH151,1)+SMALL(AC151:AH151,2)+SMALL(AC151:AH151,3)+SMALL(AC151:AH151,4))/4,"")</f>
        <v/>
      </c>
      <c r="AA151" s="27" t="str">
        <f>IF(COUNTA(F151:M151)+COUNTA(O151:U151)+COUNTA(W151:Z151)&gt;3,(SMALL(AJ151:BB151,1)+SMALL(AJ151:BB151,2)+SMALL(AJ151:BB151,3)+SMALL(AJ151:BB151,4))/4,"")</f>
        <v/>
      </c>
      <c r="AC151" s="4" t="str">
        <f t="shared" si="50"/>
        <v/>
      </c>
      <c r="AD151" s="4" t="str">
        <f t="shared" si="51"/>
        <v/>
      </c>
      <c r="AE151" s="4">
        <f t="shared" si="52"/>
        <v>10.9</v>
      </c>
      <c r="AF151" s="4">
        <f t="shared" si="53"/>
        <v>4.4000000000000004</v>
      </c>
      <c r="AG151" s="4" t="str">
        <f t="shared" si="54"/>
        <v/>
      </c>
      <c r="AH151" s="4" t="str">
        <f t="shared" si="55"/>
        <v/>
      </c>
      <c r="AJ151" s="4" t="str">
        <f t="shared" si="56"/>
        <v/>
      </c>
      <c r="AK151" s="4" t="str">
        <f t="shared" si="57"/>
        <v/>
      </c>
      <c r="AL151" s="4">
        <f t="shared" si="58"/>
        <v>14</v>
      </c>
      <c r="AM151" s="4" t="str">
        <f t="shared" si="59"/>
        <v/>
      </c>
      <c r="AN151" s="4" t="str">
        <f t="shared" si="60"/>
        <v/>
      </c>
      <c r="AO151" s="4" t="str">
        <f t="shared" si="61"/>
        <v/>
      </c>
      <c r="AP151" s="4">
        <f t="shared" si="62"/>
        <v>10.9</v>
      </c>
      <c r="AQ151" s="4">
        <f t="shared" si="63"/>
        <v>4.4000000000000004</v>
      </c>
      <c r="AR151" s="4" t="str">
        <f t="shared" si="64"/>
        <v/>
      </c>
      <c r="AS151" s="4" t="str">
        <f t="shared" si="65"/>
        <v/>
      </c>
      <c r="AT151" s="4" t="str">
        <f t="shared" si="66"/>
        <v/>
      </c>
      <c r="AU151" s="4" t="str">
        <f t="shared" si="67"/>
        <v/>
      </c>
      <c r="AV151" s="4" t="str">
        <f t="shared" si="68"/>
        <v/>
      </c>
      <c r="AW151" s="19" t="str">
        <f t="shared" si="68"/>
        <v/>
      </c>
      <c r="AX151" s="4" t="str">
        <f t="shared" si="69"/>
        <v/>
      </c>
      <c r="AY151" s="4" t="str">
        <f t="shared" si="70"/>
        <v/>
      </c>
      <c r="AZ151" s="4" t="str">
        <f t="shared" si="71"/>
        <v/>
      </c>
      <c r="BA151" s="4" t="str">
        <f t="shared" si="72"/>
        <v/>
      </c>
      <c r="BB151" s="4" t="str">
        <f t="shared" si="73"/>
        <v/>
      </c>
    </row>
    <row r="152" spans="1:54" x14ac:dyDescent="0.25">
      <c r="A152" s="15"/>
      <c r="B152" s="3" t="s">
        <v>270</v>
      </c>
      <c r="C152" s="3" t="s">
        <v>52</v>
      </c>
      <c r="D152" s="2" t="s">
        <v>61</v>
      </c>
      <c r="E152" s="1" t="s">
        <v>293</v>
      </c>
      <c r="H152" s="26">
        <v>38</v>
      </c>
      <c r="L152" s="26">
        <v>55.9</v>
      </c>
      <c r="N152" s="27">
        <f>IF(COUNTA(F152:M152)&gt;1,(SMALL(F152:M152,1)+SMALL(F152:M152,2))/2,"")</f>
        <v>46.95</v>
      </c>
      <c r="T152" s="26">
        <v>27.4</v>
      </c>
      <c r="V152" s="27" t="str">
        <f>IF(COUNTA(F152:G152)+COUNTA(L152:M152)+COUNTA(O152:P152)&gt;3,(SMALL(AC152:AH152,1)+SMALL(AC152:AH152,2)+SMALL(AC152:AH152,3)+SMALL(AC152:AH152,4))/4,"")</f>
        <v/>
      </c>
      <c r="AA152" s="27" t="str">
        <f>IF(COUNTA(F152:M152)+COUNTA(O152:U152)+COUNTA(W152:Z152)&gt;3,(SMALL(AJ152:BB152,1)+SMALL(AJ152:BB152,2)+SMALL(AJ152:BB152,3)+SMALL(AJ152:BB152,4))/4,"")</f>
        <v/>
      </c>
      <c r="AC152" s="4" t="str">
        <f t="shared" si="50"/>
        <v/>
      </c>
      <c r="AD152" s="4" t="str">
        <f t="shared" si="51"/>
        <v/>
      </c>
      <c r="AE152" s="4">
        <f t="shared" si="52"/>
        <v>55.9</v>
      </c>
      <c r="AF152" s="4" t="str">
        <f t="shared" si="53"/>
        <v/>
      </c>
      <c r="AG152" s="4" t="str">
        <f t="shared" si="54"/>
        <v/>
      </c>
      <c r="AH152" s="4" t="str">
        <f t="shared" si="55"/>
        <v/>
      </c>
      <c r="AJ152" s="4" t="str">
        <f t="shared" si="56"/>
        <v/>
      </c>
      <c r="AK152" s="4" t="str">
        <f t="shared" si="57"/>
        <v/>
      </c>
      <c r="AL152" s="4">
        <f t="shared" si="58"/>
        <v>38</v>
      </c>
      <c r="AM152" s="4" t="str">
        <f t="shared" si="59"/>
        <v/>
      </c>
      <c r="AN152" s="4" t="str">
        <f t="shared" si="60"/>
        <v/>
      </c>
      <c r="AO152" s="4" t="str">
        <f t="shared" si="61"/>
        <v/>
      </c>
      <c r="AP152" s="4">
        <f t="shared" si="62"/>
        <v>55.9</v>
      </c>
      <c r="AQ152" s="4" t="str">
        <f t="shared" si="63"/>
        <v/>
      </c>
      <c r="AR152" s="4" t="str">
        <f t="shared" si="64"/>
        <v/>
      </c>
      <c r="AS152" s="4" t="str">
        <f t="shared" si="65"/>
        <v/>
      </c>
      <c r="AT152" s="4" t="str">
        <f t="shared" si="66"/>
        <v/>
      </c>
      <c r="AU152" s="4" t="str">
        <f t="shared" si="67"/>
        <v/>
      </c>
      <c r="AV152" s="4" t="str">
        <f t="shared" si="68"/>
        <v/>
      </c>
      <c r="AW152" s="19">
        <f t="shared" si="68"/>
        <v>27.4</v>
      </c>
      <c r="AX152" s="4" t="str">
        <f t="shared" si="69"/>
        <v/>
      </c>
      <c r="AY152" s="4" t="str">
        <f t="shared" si="70"/>
        <v/>
      </c>
      <c r="AZ152" s="4" t="str">
        <f t="shared" si="71"/>
        <v/>
      </c>
      <c r="BA152" s="4" t="str">
        <f t="shared" si="72"/>
        <v/>
      </c>
      <c r="BB152" s="4" t="str">
        <f t="shared" si="73"/>
        <v/>
      </c>
    </row>
    <row r="153" spans="1:54" x14ac:dyDescent="0.25">
      <c r="A153" s="15"/>
      <c r="B153" s="3" t="s">
        <v>275</v>
      </c>
      <c r="C153" s="3" t="s">
        <v>276</v>
      </c>
      <c r="D153" s="2" t="s">
        <v>368</v>
      </c>
      <c r="E153" s="1" t="s">
        <v>291</v>
      </c>
      <c r="H153" s="26">
        <v>45</v>
      </c>
      <c r="L153" s="26">
        <v>36.9</v>
      </c>
      <c r="M153" s="26">
        <v>41.4</v>
      </c>
      <c r="N153" s="27">
        <f>IF(COUNTA(F153:M153)&gt;1,(SMALL(F153:M153,1)+SMALL(F153:M153,2))/2,"")</f>
        <v>39.15</v>
      </c>
      <c r="V153" s="27" t="str">
        <f>IF(COUNTA(F153:G153)+COUNTA(L153:M153)+COUNTA(O153:P153)&gt;3,(SMALL(AC153:AH153,1)+SMALL(AC153:AH153,2)+SMALL(AC153:AH153,3)+SMALL(AC153:AH153,4))/4,"")</f>
        <v/>
      </c>
      <c r="AA153" s="27" t="str">
        <f>IF(COUNTA(F153:M153)+COUNTA(O153:U153)+COUNTA(W153:Z153)&gt;3,(SMALL(AJ153:BB153,1)+SMALL(AJ153:BB153,2)+SMALL(AJ153:BB153,3)+SMALL(AJ153:BB153,4))/4,"")</f>
        <v/>
      </c>
      <c r="AC153" s="4" t="str">
        <f t="shared" si="50"/>
        <v/>
      </c>
      <c r="AD153" s="4" t="str">
        <f t="shared" si="51"/>
        <v/>
      </c>
      <c r="AE153" s="4">
        <f t="shared" si="52"/>
        <v>36.9</v>
      </c>
      <c r="AF153" s="4">
        <f t="shared" si="53"/>
        <v>41.4</v>
      </c>
      <c r="AG153" s="4" t="str">
        <f t="shared" si="54"/>
        <v/>
      </c>
      <c r="AH153" s="4" t="str">
        <f t="shared" si="55"/>
        <v/>
      </c>
      <c r="AJ153" s="4" t="str">
        <f t="shared" si="56"/>
        <v/>
      </c>
      <c r="AK153" s="4" t="str">
        <f t="shared" si="57"/>
        <v/>
      </c>
      <c r="AL153" s="4">
        <f t="shared" si="58"/>
        <v>45</v>
      </c>
      <c r="AM153" s="4" t="str">
        <f t="shared" si="59"/>
        <v/>
      </c>
      <c r="AN153" s="4" t="str">
        <f t="shared" si="60"/>
        <v/>
      </c>
      <c r="AO153" s="4" t="str">
        <f t="shared" si="61"/>
        <v/>
      </c>
      <c r="AP153" s="4">
        <f t="shared" si="62"/>
        <v>36.9</v>
      </c>
      <c r="AQ153" s="4">
        <f t="shared" si="63"/>
        <v>41.4</v>
      </c>
      <c r="AR153" s="4" t="str">
        <f t="shared" si="64"/>
        <v/>
      </c>
      <c r="AS153" s="4" t="str">
        <f t="shared" si="65"/>
        <v/>
      </c>
      <c r="AT153" s="4" t="str">
        <f t="shared" si="66"/>
        <v/>
      </c>
      <c r="AU153" s="4" t="str">
        <f t="shared" si="67"/>
        <v/>
      </c>
      <c r="AV153" s="4" t="str">
        <f t="shared" si="68"/>
        <v/>
      </c>
      <c r="AW153" s="19" t="str">
        <f t="shared" si="68"/>
        <v/>
      </c>
      <c r="AX153" s="4" t="str">
        <f t="shared" si="69"/>
        <v/>
      </c>
      <c r="AY153" s="4" t="str">
        <f t="shared" si="70"/>
        <v/>
      </c>
      <c r="AZ153" s="4" t="str">
        <f t="shared" si="71"/>
        <v/>
      </c>
      <c r="BA153" s="4" t="str">
        <f t="shared" si="72"/>
        <v/>
      </c>
      <c r="BB153" s="4" t="str">
        <f t="shared" si="73"/>
        <v/>
      </c>
    </row>
    <row r="154" spans="1:54" x14ac:dyDescent="0.25">
      <c r="A154" s="15"/>
      <c r="B154" s="3" t="s">
        <v>278</v>
      </c>
      <c r="C154" s="3" t="s">
        <v>225</v>
      </c>
      <c r="D154" s="2" t="s">
        <v>137</v>
      </c>
      <c r="E154" s="1" t="s">
        <v>289</v>
      </c>
      <c r="H154" s="26">
        <v>12</v>
      </c>
      <c r="L154" s="26">
        <v>4.9000000000000004</v>
      </c>
      <c r="M154" s="26">
        <v>5.4</v>
      </c>
      <c r="N154" s="27">
        <f>IF(COUNTA(F154:M154)&gt;1,(SMALL(F154:M154,1)+SMALL(F154:M154,2))/2,"")</f>
        <v>5.15</v>
      </c>
      <c r="V154" s="27" t="str">
        <f>IF(COUNTA(F154:G154)+COUNTA(L154:M154)+COUNTA(O154:P154)&gt;3,(SMALL(AC154:AH154,1)+SMALL(AC154:AH154,2)+SMALL(AC154:AH154,3)+SMALL(AC154:AH154,4))/4,"")</f>
        <v/>
      </c>
      <c r="AA154" s="27" t="str">
        <f>IF(COUNTA(F154:M154)+COUNTA(O154:U154)+COUNTA(W154:Z154)&gt;3,(SMALL(AJ154:BB154,1)+SMALL(AJ154:BB154,2)+SMALL(AJ154:BB154,3)+SMALL(AJ154:BB154,4))/4,"")</f>
        <v/>
      </c>
      <c r="AC154" s="4" t="str">
        <f t="shared" si="50"/>
        <v/>
      </c>
      <c r="AD154" s="4" t="str">
        <f t="shared" si="51"/>
        <v/>
      </c>
      <c r="AE154" s="4">
        <f t="shared" si="52"/>
        <v>4.9000000000000004</v>
      </c>
      <c r="AF154" s="4">
        <f t="shared" si="53"/>
        <v>5.4</v>
      </c>
      <c r="AG154" s="4" t="str">
        <f t="shared" si="54"/>
        <v/>
      </c>
      <c r="AH154" s="4" t="str">
        <f t="shared" si="55"/>
        <v/>
      </c>
      <c r="AJ154" s="4" t="str">
        <f t="shared" si="56"/>
        <v/>
      </c>
      <c r="AK154" s="4" t="str">
        <f t="shared" si="57"/>
        <v/>
      </c>
      <c r="AL154" s="4">
        <f t="shared" si="58"/>
        <v>12</v>
      </c>
      <c r="AM154" s="4" t="str">
        <f t="shared" si="59"/>
        <v/>
      </c>
      <c r="AN154" s="4" t="str">
        <f t="shared" si="60"/>
        <v/>
      </c>
      <c r="AO154" s="4" t="str">
        <f t="shared" si="61"/>
        <v/>
      </c>
      <c r="AP154" s="4">
        <f t="shared" si="62"/>
        <v>4.9000000000000004</v>
      </c>
      <c r="AQ154" s="4">
        <f t="shared" si="63"/>
        <v>5.4</v>
      </c>
      <c r="AR154" s="4" t="str">
        <f t="shared" si="64"/>
        <v/>
      </c>
      <c r="AS154" s="4" t="str">
        <f t="shared" si="65"/>
        <v/>
      </c>
      <c r="AT154" s="4" t="str">
        <f t="shared" si="66"/>
        <v/>
      </c>
      <c r="AU154" s="4" t="str">
        <f t="shared" si="67"/>
        <v/>
      </c>
      <c r="AV154" s="4" t="str">
        <f t="shared" si="68"/>
        <v/>
      </c>
      <c r="AW154" s="19" t="str">
        <f t="shared" si="68"/>
        <v/>
      </c>
      <c r="AX154" s="4" t="str">
        <f t="shared" si="69"/>
        <v/>
      </c>
      <c r="AY154" s="4" t="str">
        <f t="shared" si="70"/>
        <v/>
      </c>
      <c r="AZ154" s="4" t="str">
        <f t="shared" si="71"/>
        <v/>
      </c>
      <c r="BA154" s="4" t="str">
        <f t="shared" si="72"/>
        <v/>
      </c>
      <c r="BB154" s="4" t="str">
        <f t="shared" si="73"/>
        <v/>
      </c>
    </row>
    <row r="155" spans="1:54" x14ac:dyDescent="0.25">
      <c r="A155" s="15"/>
      <c r="B155" s="3" t="s">
        <v>279</v>
      </c>
      <c r="C155" s="3" t="s">
        <v>280</v>
      </c>
      <c r="D155" s="2" t="s">
        <v>137</v>
      </c>
      <c r="E155" s="1" t="s">
        <v>288</v>
      </c>
      <c r="H155" s="26">
        <v>34</v>
      </c>
      <c r="L155" s="26">
        <v>21.9</v>
      </c>
      <c r="M155" s="26">
        <v>9.4</v>
      </c>
      <c r="N155" s="27">
        <f>IF(COUNTA(F155:M155)&gt;1,(SMALL(F155:M155,1)+SMALL(F155:M155,2))/2,"")</f>
        <v>15.649999999999999</v>
      </c>
      <c r="V155" s="27" t="str">
        <f>IF(COUNTA(F155:G155)+COUNTA(L155:M155)+COUNTA(O155:P155)&gt;3,(SMALL(AC155:AH155,1)+SMALL(AC155:AH155,2)+SMALL(AC155:AH155,3)+SMALL(AC155:AH155,4))/4,"")</f>
        <v/>
      </c>
      <c r="AA155" s="27" t="str">
        <f>IF(COUNTA(F155:M155)+COUNTA(O155:U155)+COUNTA(W155:Z155)&gt;3,(SMALL(AJ155:BB155,1)+SMALL(AJ155:BB155,2)+SMALL(AJ155:BB155,3)+SMALL(AJ155:BB155,4))/4,"")</f>
        <v/>
      </c>
      <c r="AC155" s="4" t="str">
        <f t="shared" si="50"/>
        <v/>
      </c>
      <c r="AD155" s="4" t="str">
        <f t="shared" si="51"/>
        <v/>
      </c>
      <c r="AE155" s="4">
        <f t="shared" si="52"/>
        <v>21.9</v>
      </c>
      <c r="AF155" s="4">
        <f t="shared" si="53"/>
        <v>9.4</v>
      </c>
      <c r="AG155" s="4" t="str">
        <f t="shared" si="54"/>
        <v/>
      </c>
      <c r="AH155" s="4" t="str">
        <f t="shared" si="55"/>
        <v/>
      </c>
      <c r="AJ155" s="4" t="str">
        <f t="shared" si="56"/>
        <v/>
      </c>
      <c r="AK155" s="4" t="str">
        <f t="shared" si="57"/>
        <v/>
      </c>
      <c r="AL155" s="4">
        <f t="shared" si="58"/>
        <v>34</v>
      </c>
      <c r="AM155" s="4" t="str">
        <f t="shared" si="59"/>
        <v/>
      </c>
      <c r="AN155" s="4" t="str">
        <f t="shared" si="60"/>
        <v/>
      </c>
      <c r="AO155" s="4" t="str">
        <f t="shared" si="61"/>
        <v/>
      </c>
      <c r="AP155" s="4">
        <f t="shared" si="62"/>
        <v>21.9</v>
      </c>
      <c r="AQ155" s="4">
        <f t="shared" si="63"/>
        <v>9.4</v>
      </c>
      <c r="AR155" s="4" t="str">
        <f t="shared" si="64"/>
        <v/>
      </c>
      <c r="AS155" s="4" t="str">
        <f t="shared" si="65"/>
        <v/>
      </c>
      <c r="AT155" s="4" t="str">
        <f t="shared" si="66"/>
        <v/>
      </c>
      <c r="AU155" s="4" t="str">
        <f t="shared" si="67"/>
        <v/>
      </c>
      <c r="AV155" s="4" t="str">
        <f t="shared" si="68"/>
        <v/>
      </c>
      <c r="AW155" s="19" t="str">
        <f t="shared" si="68"/>
        <v/>
      </c>
      <c r="AX155" s="4" t="str">
        <f t="shared" si="69"/>
        <v/>
      </c>
      <c r="AY155" s="4" t="str">
        <f t="shared" si="70"/>
        <v/>
      </c>
      <c r="AZ155" s="4" t="str">
        <f t="shared" si="71"/>
        <v/>
      </c>
      <c r="BA155" s="4" t="str">
        <f t="shared" si="72"/>
        <v/>
      </c>
      <c r="BB155" s="4" t="str">
        <f t="shared" si="73"/>
        <v/>
      </c>
    </row>
    <row r="156" spans="1:54" x14ac:dyDescent="0.25">
      <c r="A156" s="15"/>
      <c r="B156" s="3" t="s">
        <v>281</v>
      </c>
      <c r="C156" s="3" t="s">
        <v>282</v>
      </c>
      <c r="D156" s="2" t="s">
        <v>137</v>
      </c>
      <c r="E156" s="1" t="s">
        <v>235</v>
      </c>
      <c r="H156" s="26">
        <v>34</v>
      </c>
      <c r="L156" s="26">
        <v>33.9</v>
      </c>
      <c r="M156" s="26">
        <v>31.4</v>
      </c>
      <c r="N156" s="27">
        <f>IF(COUNTA(F156:M156)&gt;1,(SMALL(F156:M156,1)+SMALL(F156:M156,2))/2,"")</f>
        <v>32.65</v>
      </c>
      <c r="V156" s="27" t="str">
        <f>IF(COUNTA(F156:G156)+COUNTA(L156:M156)+COUNTA(O156:P156)&gt;3,(SMALL(AC156:AH156,1)+SMALL(AC156:AH156,2)+SMALL(AC156:AH156,3)+SMALL(AC156:AH156,4))/4,"")</f>
        <v/>
      </c>
      <c r="AA156" s="27" t="str">
        <f>IF(COUNTA(F156:M156)+COUNTA(O156:U156)+COUNTA(W156:Z156)&gt;3,(SMALL(AJ156:BB156,1)+SMALL(AJ156:BB156,2)+SMALL(AJ156:BB156,3)+SMALL(AJ156:BB156,4))/4,"")</f>
        <v/>
      </c>
      <c r="AC156" s="4" t="str">
        <f t="shared" si="50"/>
        <v/>
      </c>
      <c r="AD156" s="4" t="str">
        <f t="shared" si="51"/>
        <v/>
      </c>
      <c r="AE156" s="4">
        <f t="shared" si="52"/>
        <v>33.9</v>
      </c>
      <c r="AF156" s="4">
        <f t="shared" si="53"/>
        <v>31.4</v>
      </c>
      <c r="AG156" s="4" t="str">
        <f t="shared" si="54"/>
        <v/>
      </c>
      <c r="AH156" s="4" t="str">
        <f t="shared" si="55"/>
        <v/>
      </c>
      <c r="AJ156" s="4" t="str">
        <f t="shared" si="56"/>
        <v/>
      </c>
      <c r="AK156" s="4" t="str">
        <f t="shared" si="57"/>
        <v/>
      </c>
      <c r="AL156" s="4">
        <f t="shared" si="58"/>
        <v>34</v>
      </c>
      <c r="AM156" s="4" t="str">
        <f t="shared" si="59"/>
        <v/>
      </c>
      <c r="AN156" s="4" t="str">
        <f t="shared" si="60"/>
        <v/>
      </c>
      <c r="AO156" s="4" t="str">
        <f t="shared" si="61"/>
        <v/>
      </c>
      <c r="AP156" s="4">
        <f t="shared" si="62"/>
        <v>33.9</v>
      </c>
      <c r="AQ156" s="4">
        <f t="shared" si="63"/>
        <v>31.4</v>
      </c>
      <c r="AR156" s="4" t="str">
        <f t="shared" si="64"/>
        <v/>
      </c>
      <c r="AS156" s="4" t="str">
        <f t="shared" si="65"/>
        <v/>
      </c>
      <c r="AT156" s="4" t="str">
        <f t="shared" si="66"/>
        <v/>
      </c>
      <c r="AU156" s="4" t="str">
        <f t="shared" si="67"/>
        <v/>
      </c>
      <c r="AV156" s="4" t="str">
        <f t="shared" si="68"/>
        <v/>
      </c>
      <c r="AW156" s="19" t="str">
        <f t="shared" si="68"/>
        <v/>
      </c>
      <c r="AX156" s="4" t="str">
        <f t="shared" si="69"/>
        <v/>
      </c>
      <c r="AY156" s="4" t="str">
        <f t="shared" si="70"/>
        <v/>
      </c>
      <c r="AZ156" s="4" t="str">
        <f t="shared" si="71"/>
        <v/>
      </c>
      <c r="BA156" s="4" t="str">
        <f t="shared" si="72"/>
        <v/>
      </c>
      <c r="BB156" s="4" t="str">
        <f t="shared" si="73"/>
        <v/>
      </c>
    </row>
    <row r="157" spans="1:54" x14ac:dyDescent="0.25">
      <c r="A157" s="15"/>
      <c r="B157" s="3" t="s">
        <v>285</v>
      </c>
      <c r="C157" s="3" t="s">
        <v>136</v>
      </c>
      <c r="D157" s="2" t="s">
        <v>61</v>
      </c>
      <c r="E157" s="1" t="s">
        <v>293</v>
      </c>
      <c r="H157" s="26">
        <v>41</v>
      </c>
      <c r="L157" s="26">
        <v>30.9</v>
      </c>
      <c r="N157" s="27">
        <f>IF(COUNTA(F157:M157)&gt;1,(SMALL(F157:M157,1)+SMALL(F157:M157,2))/2,"")</f>
        <v>35.950000000000003</v>
      </c>
      <c r="V157" s="27" t="str">
        <f>IF(COUNTA(F157:G157)+COUNTA(L157:M157)+COUNTA(O157:P157)&gt;3,(SMALL(AC157:AH157,1)+SMALL(AC157:AH157,2)+SMALL(AC157:AH157,3)+SMALL(AC157:AH157,4))/4,"")</f>
        <v/>
      </c>
      <c r="AA157" s="27" t="str">
        <f>IF(COUNTA(F157:M157)+COUNTA(O157:U157)+COUNTA(W157:Z157)&gt;3,(SMALL(AJ157:BB157,1)+SMALL(AJ157:BB157,2)+SMALL(AJ157:BB157,3)+SMALL(AJ157:BB157,4))/4,"")</f>
        <v/>
      </c>
      <c r="AC157" s="4" t="str">
        <f t="shared" si="50"/>
        <v/>
      </c>
      <c r="AD157" s="4" t="str">
        <f t="shared" si="51"/>
        <v/>
      </c>
      <c r="AE157" s="4">
        <f t="shared" si="52"/>
        <v>30.9</v>
      </c>
      <c r="AF157" s="4" t="str">
        <f t="shared" si="53"/>
        <v/>
      </c>
      <c r="AG157" s="4" t="str">
        <f t="shared" si="54"/>
        <v/>
      </c>
      <c r="AH157" s="4" t="str">
        <f t="shared" si="55"/>
        <v/>
      </c>
      <c r="AJ157" s="4" t="str">
        <f t="shared" si="56"/>
        <v/>
      </c>
      <c r="AK157" s="4" t="str">
        <f t="shared" si="57"/>
        <v/>
      </c>
      <c r="AL157" s="4">
        <f t="shared" si="58"/>
        <v>41</v>
      </c>
      <c r="AM157" s="4" t="str">
        <f t="shared" si="59"/>
        <v/>
      </c>
      <c r="AN157" s="4" t="str">
        <f t="shared" si="60"/>
        <v/>
      </c>
      <c r="AO157" s="4" t="str">
        <f t="shared" si="61"/>
        <v/>
      </c>
      <c r="AP157" s="4">
        <f t="shared" si="62"/>
        <v>30.9</v>
      </c>
      <c r="AQ157" s="4" t="str">
        <f t="shared" si="63"/>
        <v/>
      </c>
      <c r="AR157" s="4" t="str">
        <f t="shared" si="64"/>
        <v/>
      </c>
      <c r="AS157" s="4" t="str">
        <f t="shared" si="65"/>
        <v/>
      </c>
      <c r="AT157" s="4" t="str">
        <f t="shared" si="66"/>
        <v/>
      </c>
      <c r="AU157" s="4" t="str">
        <f t="shared" si="67"/>
        <v/>
      </c>
      <c r="AV157" s="4" t="str">
        <f t="shared" si="68"/>
        <v/>
      </c>
      <c r="AW157" s="19" t="str">
        <f t="shared" si="68"/>
        <v/>
      </c>
      <c r="AX157" s="4" t="str">
        <f t="shared" si="69"/>
        <v/>
      </c>
      <c r="AY157" s="4" t="str">
        <f t="shared" si="70"/>
        <v/>
      </c>
      <c r="AZ157" s="4" t="str">
        <f t="shared" si="71"/>
        <v/>
      </c>
      <c r="BA157" s="4" t="str">
        <f t="shared" si="72"/>
        <v/>
      </c>
      <c r="BB157" s="4" t="str">
        <f t="shared" si="73"/>
        <v/>
      </c>
    </row>
    <row r="158" spans="1:54" x14ac:dyDescent="0.25">
      <c r="A158" s="15"/>
      <c r="B158" s="3" t="s">
        <v>286</v>
      </c>
      <c r="C158" s="3" t="s">
        <v>89</v>
      </c>
      <c r="D158" s="2" t="s">
        <v>61</v>
      </c>
      <c r="E158" s="1" t="s">
        <v>287</v>
      </c>
      <c r="H158" s="26">
        <v>42</v>
      </c>
      <c r="N158" s="27" t="str">
        <f>IF(COUNTA(F158:M158)&gt;1,(SMALL(F158:M158,1)+SMALL(F158:M158,2))/2,"")</f>
        <v/>
      </c>
      <c r="V158" s="27" t="str">
        <f>IF(COUNTA(F158:G158)+COUNTA(L158:M158)+COUNTA(O158:P158)&gt;3,(SMALL(AC158:AH158,1)+SMALL(AC158:AH158,2)+SMALL(AC158:AH158,3)+SMALL(AC158:AH158,4))/4,"")</f>
        <v/>
      </c>
      <c r="AA158" s="27" t="str">
        <f>IF(COUNTA(F158:M158)+COUNTA(O158:U158)+COUNTA(W158:Z158)&gt;3,(SMALL(AJ158:BB158,1)+SMALL(AJ158:BB158,2)+SMALL(AJ158:BB158,3)+SMALL(AJ158:BB158,4))/4,"")</f>
        <v/>
      </c>
      <c r="AC158" s="4" t="str">
        <f t="shared" si="50"/>
        <v/>
      </c>
      <c r="AD158" s="4" t="str">
        <f t="shared" si="51"/>
        <v/>
      </c>
      <c r="AE158" s="4" t="str">
        <f t="shared" si="52"/>
        <v/>
      </c>
      <c r="AF158" s="4" t="str">
        <f t="shared" si="53"/>
        <v/>
      </c>
      <c r="AG158" s="4" t="str">
        <f t="shared" si="54"/>
        <v/>
      </c>
      <c r="AH158" s="4" t="str">
        <f t="shared" si="55"/>
        <v/>
      </c>
      <c r="AJ158" s="4" t="str">
        <f t="shared" si="56"/>
        <v/>
      </c>
      <c r="AK158" s="4" t="str">
        <f t="shared" si="57"/>
        <v/>
      </c>
      <c r="AL158" s="4">
        <f t="shared" si="58"/>
        <v>42</v>
      </c>
      <c r="AM158" s="4" t="str">
        <f t="shared" si="59"/>
        <v/>
      </c>
      <c r="AN158" s="4" t="str">
        <f t="shared" si="60"/>
        <v/>
      </c>
      <c r="AO158" s="4" t="str">
        <f t="shared" si="61"/>
        <v/>
      </c>
      <c r="AP158" s="4" t="str">
        <f t="shared" si="62"/>
        <v/>
      </c>
      <c r="AQ158" s="4" t="str">
        <f t="shared" si="63"/>
        <v/>
      </c>
      <c r="AR158" s="4" t="str">
        <f t="shared" si="64"/>
        <v/>
      </c>
      <c r="AS158" s="4" t="str">
        <f t="shared" si="65"/>
        <v/>
      </c>
      <c r="AT158" s="4" t="str">
        <f t="shared" si="66"/>
        <v/>
      </c>
      <c r="AU158" s="4" t="str">
        <f t="shared" si="67"/>
        <v/>
      </c>
      <c r="AV158" s="4" t="str">
        <f t="shared" si="68"/>
        <v/>
      </c>
      <c r="AW158" s="19" t="str">
        <f t="shared" si="68"/>
        <v/>
      </c>
      <c r="AX158" s="4" t="str">
        <f t="shared" si="69"/>
        <v/>
      </c>
      <c r="AY158" s="4" t="str">
        <f t="shared" si="70"/>
        <v/>
      </c>
      <c r="AZ158" s="4" t="str">
        <f t="shared" si="71"/>
        <v/>
      </c>
      <c r="BA158" s="4" t="str">
        <f t="shared" si="72"/>
        <v/>
      </c>
      <c r="BB158" s="4" t="str">
        <f t="shared" si="73"/>
        <v/>
      </c>
    </row>
    <row r="159" spans="1:54" x14ac:dyDescent="0.25">
      <c r="A159" s="15"/>
      <c r="B159" s="3" t="s">
        <v>297</v>
      </c>
      <c r="C159" s="3" t="s">
        <v>163</v>
      </c>
      <c r="D159" s="2" t="s">
        <v>366</v>
      </c>
      <c r="E159" s="1" t="s">
        <v>289</v>
      </c>
      <c r="L159" s="26">
        <v>22.7</v>
      </c>
      <c r="M159" s="26">
        <v>32.9</v>
      </c>
      <c r="N159" s="27">
        <f>IF(COUNTA(F159:M159)&gt;1,(SMALL(F159:M159,1)+SMALL(F159:M159,2))/2,"")</f>
        <v>27.799999999999997</v>
      </c>
      <c r="V159" s="27" t="str">
        <f>IF(COUNTA(F159:G159)+COUNTA(L159:M159)+COUNTA(O159:P159)&gt;3,(SMALL(AC159:AH159,1)+SMALL(AC159:AH159,2)+SMALL(AC159:AH159,3)+SMALL(AC159:AH159,4))/4,"")</f>
        <v/>
      </c>
      <c r="AA159" s="27" t="str">
        <f>IF(COUNTA(F159:M159)+COUNTA(O159:U159)+COUNTA(W159:Z159)&gt;3,(SMALL(AJ159:BB159,1)+SMALL(AJ159:BB159,2)+SMALL(AJ159:BB159,3)+SMALL(AJ159:BB159,4))/4,"")</f>
        <v/>
      </c>
      <c r="AC159" s="4" t="str">
        <f t="shared" si="50"/>
        <v/>
      </c>
      <c r="AD159" s="4" t="str">
        <f t="shared" si="51"/>
        <v/>
      </c>
      <c r="AE159" s="4">
        <f t="shared" si="52"/>
        <v>22.7</v>
      </c>
      <c r="AF159" s="4">
        <f t="shared" si="53"/>
        <v>32.9</v>
      </c>
      <c r="AG159" s="4" t="str">
        <f t="shared" si="54"/>
        <v/>
      </c>
      <c r="AH159" s="4" t="str">
        <f t="shared" si="55"/>
        <v/>
      </c>
      <c r="AJ159" s="4" t="str">
        <f t="shared" si="56"/>
        <v/>
      </c>
      <c r="AK159" s="4" t="str">
        <f t="shared" si="57"/>
        <v/>
      </c>
      <c r="AL159" s="4" t="str">
        <f t="shared" si="58"/>
        <v/>
      </c>
      <c r="AM159" s="4" t="str">
        <f t="shared" si="59"/>
        <v/>
      </c>
      <c r="AN159" s="4" t="str">
        <f t="shared" si="60"/>
        <v/>
      </c>
      <c r="AO159" s="4" t="str">
        <f t="shared" si="61"/>
        <v/>
      </c>
      <c r="AP159" s="4">
        <f t="shared" si="62"/>
        <v>22.7</v>
      </c>
      <c r="AQ159" s="4">
        <f t="shared" si="63"/>
        <v>32.9</v>
      </c>
      <c r="AR159" s="4" t="str">
        <f t="shared" si="64"/>
        <v/>
      </c>
      <c r="AS159" s="4" t="str">
        <f t="shared" si="65"/>
        <v/>
      </c>
      <c r="AT159" s="4" t="str">
        <f t="shared" si="66"/>
        <v/>
      </c>
      <c r="AU159" s="4" t="str">
        <f t="shared" si="67"/>
        <v/>
      </c>
      <c r="AV159" s="4" t="str">
        <f t="shared" si="68"/>
        <v/>
      </c>
      <c r="AW159" s="19" t="str">
        <f t="shared" si="68"/>
        <v/>
      </c>
      <c r="AX159" s="4" t="str">
        <f t="shared" si="69"/>
        <v/>
      </c>
      <c r="AY159" s="4" t="str">
        <f t="shared" si="70"/>
        <v/>
      </c>
      <c r="AZ159" s="4" t="str">
        <f t="shared" si="71"/>
        <v/>
      </c>
      <c r="BA159" s="4" t="str">
        <f t="shared" si="72"/>
        <v/>
      </c>
      <c r="BB159" s="4" t="str">
        <f t="shared" si="73"/>
        <v/>
      </c>
    </row>
    <row r="160" spans="1:54" x14ac:dyDescent="0.25">
      <c r="A160" s="15"/>
      <c r="B160" s="3" t="s">
        <v>298</v>
      </c>
      <c r="C160" s="3" t="s">
        <v>72</v>
      </c>
      <c r="D160" s="2" t="s">
        <v>68</v>
      </c>
      <c r="E160" s="1" t="s">
        <v>292</v>
      </c>
      <c r="L160" s="26">
        <v>31.7</v>
      </c>
      <c r="M160" s="26">
        <v>47.9</v>
      </c>
      <c r="N160" s="27">
        <f>IF(COUNTA(F160:M160)&gt;1,(SMALL(F160:M160,1)+SMALL(F160:M160,2))/2,"")</f>
        <v>39.799999999999997</v>
      </c>
      <c r="R160" s="26">
        <v>36.4</v>
      </c>
      <c r="V160" s="27" t="str">
        <f>IF(COUNTA(F160:G160)+COUNTA(L160:M160)+COUNTA(O160:P160)&gt;3,(SMALL(AC160:AH160,1)+SMALL(AC160:AH160,2)+SMALL(AC160:AH160,3)+SMALL(AC160:AH160,4))/4,"")</f>
        <v/>
      </c>
      <c r="AA160" s="27" t="str">
        <f>IF(COUNTA(F160:M160)+COUNTA(O160:U160)+COUNTA(W160:Z160)&gt;3,(SMALL(AJ160:BB160,1)+SMALL(AJ160:BB160,2)+SMALL(AJ160:BB160,3)+SMALL(AJ160:BB160,4))/4,"")</f>
        <v/>
      </c>
      <c r="AC160" s="4" t="str">
        <f t="shared" si="50"/>
        <v/>
      </c>
      <c r="AD160" s="4" t="str">
        <f t="shared" si="51"/>
        <v/>
      </c>
      <c r="AE160" s="4">
        <f t="shared" si="52"/>
        <v>31.7</v>
      </c>
      <c r="AF160" s="4">
        <f t="shared" si="53"/>
        <v>47.9</v>
      </c>
      <c r="AG160" s="4" t="str">
        <f t="shared" si="54"/>
        <v/>
      </c>
      <c r="AH160" s="4" t="str">
        <f t="shared" si="55"/>
        <v/>
      </c>
      <c r="AJ160" s="4" t="str">
        <f t="shared" si="56"/>
        <v/>
      </c>
      <c r="AK160" s="4" t="str">
        <f t="shared" si="57"/>
        <v/>
      </c>
      <c r="AL160" s="4" t="str">
        <f t="shared" si="58"/>
        <v/>
      </c>
      <c r="AM160" s="4" t="str">
        <f t="shared" si="59"/>
        <v/>
      </c>
      <c r="AN160" s="4" t="str">
        <f t="shared" si="60"/>
        <v/>
      </c>
      <c r="AO160" s="4" t="str">
        <f t="shared" si="61"/>
        <v/>
      </c>
      <c r="AP160" s="4">
        <f t="shared" si="62"/>
        <v>31.7</v>
      </c>
      <c r="AQ160" s="4">
        <f t="shared" si="63"/>
        <v>47.9</v>
      </c>
      <c r="AR160" s="4" t="str">
        <f t="shared" si="64"/>
        <v/>
      </c>
      <c r="AS160" s="4" t="str">
        <f t="shared" si="65"/>
        <v/>
      </c>
      <c r="AT160" s="4" t="str">
        <f t="shared" si="66"/>
        <v/>
      </c>
      <c r="AU160" s="4">
        <f t="shared" si="67"/>
        <v>36.4</v>
      </c>
      <c r="AV160" s="4" t="str">
        <f t="shared" si="68"/>
        <v/>
      </c>
      <c r="AW160" s="19" t="str">
        <f t="shared" si="68"/>
        <v/>
      </c>
      <c r="AX160" s="4" t="str">
        <f t="shared" si="69"/>
        <v/>
      </c>
      <c r="AY160" s="4" t="str">
        <f t="shared" si="70"/>
        <v/>
      </c>
      <c r="AZ160" s="4" t="str">
        <f t="shared" si="71"/>
        <v/>
      </c>
      <c r="BA160" s="4" t="str">
        <f t="shared" si="72"/>
        <v/>
      </c>
      <c r="BB160" s="4" t="str">
        <f t="shared" si="73"/>
        <v/>
      </c>
    </row>
    <row r="161" spans="1:54" x14ac:dyDescent="0.25">
      <c r="A161" s="15"/>
      <c r="B161" s="3" t="s">
        <v>299</v>
      </c>
      <c r="C161" s="3" t="s">
        <v>81</v>
      </c>
      <c r="D161" s="2" t="s">
        <v>230</v>
      </c>
      <c r="E161" s="1" t="s">
        <v>235</v>
      </c>
      <c r="L161" s="26">
        <v>1.9</v>
      </c>
      <c r="M161" s="26">
        <v>13.1</v>
      </c>
      <c r="N161" s="27">
        <f>IF(COUNTA(F161:M161)&gt;1,(SMALL(F161:M161,1)+SMALL(F161:M161,2))/2,"")</f>
        <v>7.5</v>
      </c>
      <c r="V161" s="27" t="str">
        <f>IF(COUNTA(F161:G161)+COUNTA(L161:M161)+COUNTA(O161:P161)&gt;3,(SMALL(AC161:AH161,1)+SMALL(AC161:AH161,2)+SMALL(AC161:AH161,3)+SMALL(AC161:AH161,4))/4,"")</f>
        <v/>
      </c>
      <c r="AA161" s="27" t="str">
        <f>IF(COUNTA(F161:M161)+COUNTA(O161:U161)+COUNTA(W161:Z161)&gt;3,(SMALL(AJ161:BB161,1)+SMALL(AJ161:BB161,2)+SMALL(AJ161:BB161,3)+SMALL(AJ161:BB161,4))/4,"")</f>
        <v/>
      </c>
      <c r="AC161" s="4" t="str">
        <f t="shared" si="50"/>
        <v/>
      </c>
      <c r="AD161" s="4" t="str">
        <f t="shared" si="51"/>
        <v/>
      </c>
      <c r="AE161" s="4">
        <f t="shared" si="52"/>
        <v>1.9</v>
      </c>
      <c r="AF161" s="4">
        <f t="shared" si="53"/>
        <v>13.1</v>
      </c>
      <c r="AG161" s="4" t="str">
        <f t="shared" si="54"/>
        <v/>
      </c>
      <c r="AH161" s="4" t="str">
        <f t="shared" si="55"/>
        <v/>
      </c>
      <c r="AJ161" s="4" t="str">
        <f t="shared" si="56"/>
        <v/>
      </c>
      <c r="AK161" s="4" t="str">
        <f t="shared" si="57"/>
        <v/>
      </c>
      <c r="AL161" s="4" t="str">
        <f t="shared" si="58"/>
        <v/>
      </c>
      <c r="AM161" s="4" t="str">
        <f t="shared" si="59"/>
        <v/>
      </c>
      <c r="AN161" s="4" t="str">
        <f t="shared" si="60"/>
        <v/>
      </c>
      <c r="AO161" s="4" t="str">
        <f t="shared" si="61"/>
        <v/>
      </c>
      <c r="AP161" s="4">
        <f t="shared" si="62"/>
        <v>1.9</v>
      </c>
      <c r="AQ161" s="4">
        <f t="shared" si="63"/>
        <v>13.1</v>
      </c>
      <c r="AR161" s="4" t="str">
        <f t="shared" si="64"/>
        <v/>
      </c>
      <c r="AS161" s="4" t="str">
        <f t="shared" si="65"/>
        <v/>
      </c>
      <c r="AT161" s="4" t="str">
        <f t="shared" si="66"/>
        <v/>
      </c>
      <c r="AU161" s="4" t="str">
        <f t="shared" si="67"/>
        <v/>
      </c>
      <c r="AV161" s="4" t="str">
        <f t="shared" si="68"/>
        <v/>
      </c>
      <c r="AW161" s="19" t="str">
        <f t="shared" si="68"/>
        <v/>
      </c>
      <c r="AX161" s="4" t="str">
        <f t="shared" si="69"/>
        <v/>
      </c>
      <c r="AY161" s="4" t="str">
        <f t="shared" si="70"/>
        <v/>
      </c>
      <c r="AZ161" s="4" t="str">
        <f t="shared" si="71"/>
        <v/>
      </c>
      <c r="BA161" s="4" t="str">
        <f t="shared" si="72"/>
        <v/>
      </c>
      <c r="BB161" s="4" t="str">
        <f t="shared" si="73"/>
        <v/>
      </c>
    </row>
    <row r="162" spans="1:54" x14ac:dyDescent="0.25">
      <c r="A162" s="15"/>
      <c r="B162" s="3" t="s">
        <v>300</v>
      </c>
      <c r="C162" s="3" t="s">
        <v>301</v>
      </c>
      <c r="D162" s="2" t="s">
        <v>230</v>
      </c>
      <c r="E162" s="1" t="s">
        <v>288</v>
      </c>
      <c r="L162" s="26">
        <v>16.899999999999999</v>
      </c>
      <c r="N162" s="27" t="str">
        <f>IF(COUNTA(F162:M162)&gt;1,(SMALL(F162:M162,1)+SMALL(F162:M162,2))/2,"")</f>
        <v/>
      </c>
      <c r="R162" s="26">
        <v>14.6</v>
      </c>
      <c r="V162" s="27" t="str">
        <f>IF(COUNTA(F162:G162)+COUNTA(L162:M162)+COUNTA(O162:P162)&gt;3,(SMALL(AC162:AH162,1)+SMALL(AC162:AH162,2)+SMALL(AC162:AH162,3)+SMALL(AC162:AH162,4))/4,"")</f>
        <v/>
      </c>
      <c r="AA162" s="27" t="str">
        <f>IF(COUNTA(F162:M162)+COUNTA(O162:U162)+COUNTA(W162:Z162)&gt;3,(SMALL(AJ162:BB162,1)+SMALL(AJ162:BB162,2)+SMALL(AJ162:BB162,3)+SMALL(AJ162:BB162,4))/4,"")</f>
        <v/>
      </c>
      <c r="AC162" s="4" t="str">
        <f t="shared" si="50"/>
        <v/>
      </c>
      <c r="AD162" s="4" t="str">
        <f t="shared" si="51"/>
        <v/>
      </c>
      <c r="AE162" s="4">
        <f t="shared" si="52"/>
        <v>16.899999999999999</v>
      </c>
      <c r="AF162" s="4" t="str">
        <f t="shared" si="53"/>
        <v/>
      </c>
      <c r="AG162" s="4" t="str">
        <f t="shared" si="54"/>
        <v/>
      </c>
      <c r="AH162" s="4" t="str">
        <f t="shared" si="55"/>
        <v/>
      </c>
      <c r="AJ162" s="4" t="str">
        <f t="shared" si="56"/>
        <v/>
      </c>
      <c r="AK162" s="4" t="str">
        <f t="shared" si="57"/>
        <v/>
      </c>
      <c r="AL162" s="4" t="str">
        <f t="shared" si="58"/>
        <v/>
      </c>
      <c r="AM162" s="4" t="str">
        <f t="shared" si="59"/>
        <v/>
      </c>
      <c r="AN162" s="4" t="str">
        <f t="shared" si="60"/>
        <v/>
      </c>
      <c r="AO162" s="4" t="str">
        <f t="shared" si="61"/>
        <v/>
      </c>
      <c r="AP162" s="4">
        <f t="shared" si="62"/>
        <v>16.899999999999999</v>
      </c>
      <c r="AQ162" s="4" t="str">
        <f t="shared" si="63"/>
        <v/>
      </c>
      <c r="AR162" s="4" t="str">
        <f t="shared" si="64"/>
        <v/>
      </c>
      <c r="AS162" s="4" t="str">
        <f t="shared" si="65"/>
        <v/>
      </c>
      <c r="AT162" s="4" t="str">
        <f t="shared" si="66"/>
        <v/>
      </c>
      <c r="AU162" s="4">
        <f t="shared" si="67"/>
        <v>14.6</v>
      </c>
      <c r="AV162" s="4" t="str">
        <f t="shared" si="68"/>
        <v/>
      </c>
      <c r="AW162" s="19" t="str">
        <f t="shared" si="68"/>
        <v/>
      </c>
      <c r="AX162" s="4" t="str">
        <f t="shared" si="69"/>
        <v/>
      </c>
      <c r="AY162" s="4" t="str">
        <f t="shared" si="70"/>
        <v/>
      </c>
      <c r="AZ162" s="4" t="str">
        <f t="shared" si="71"/>
        <v/>
      </c>
      <c r="BA162" s="4" t="str">
        <f t="shared" si="72"/>
        <v/>
      </c>
      <c r="BB162" s="4" t="str">
        <f t="shared" si="73"/>
        <v/>
      </c>
    </row>
    <row r="163" spans="1:54" x14ac:dyDescent="0.25">
      <c r="A163" s="15"/>
      <c r="B163" s="3" t="s">
        <v>302</v>
      </c>
      <c r="C163" s="3" t="s">
        <v>303</v>
      </c>
      <c r="D163" s="2" t="s">
        <v>304</v>
      </c>
      <c r="E163" s="1" t="s">
        <v>235</v>
      </c>
      <c r="L163" s="26">
        <v>22.9</v>
      </c>
      <c r="N163" s="27" t="str">
        <f>IF(COUNTA(F163:M163)&gt;1,(SMALL(F163:M163,1)+SMALL(F163:M163,2))/2,"")</f>
        <v/>
      </c>
      <c r="V163" s="27" t="str">
        <f>IF(COUNTA(F163:G163)+COUNTA(L163:M163)+COUNTA(O163:P163)&gt;3,(SMALL(AC163:AH163,1)+SMALL(AC163:AH163,2)+SMALL(AC163:AH163,3)+SMALL(AC163:AH163,4))/4,"")</f>
        <v/>
      </c>
      <c r="AA163" s="27" t="str">
        <f>IF(COUNTA(F163:M163)+COUNTA(O163:U163)+COUNTA(W163:Z163)&gt;3,(SMALL(AJ163:BB163,1)+SMALL(AJ163:BB163,2)+SMALL(AJ163:BB163,3)+SMALL(AJ163:BB163,4))/4,"")</f>
        <v/>
      </c>
      <c r="AC163" s="4" t="str">
        <f t="shared" si="50"/>
        <v/>
      </c>
      <c r="AD163" s="4" t="str">
        <f t="shared" si="51"/>
        <v/>
      </c>
      <c r="AE163" s="4">
        <f t="shared" si="52"/>
        <v>22.9</v>
      </c>
      <c r="AF163" s="4" t="str">
        <f t="shared" si="53"/>
        <v/>
      </c>
      <c r="AG163" s="4" t="str">
        <f t="shared" si="54"/>
        <v/>
      </c>
      <c r="AH163" s="4" t="str">
        <f t="shared" si="55"/>
        <v/>
      </c>
      <c r="AJ163" s="4" t="str">
        <f t="shared" si="56"/>
        <v/>
      </c>
      <c r="AK163" s="4" t="str">
        <f t="shared" si="57"/>
        <v/>
      </c>
      <c r="AL163" s="4" t="str">
        <f t="shared" si="58"/>
        <v/>
      </c>
      <c r="AM163" s="4" t="str">
        <f t="shared" si="59"/>
        <v/>
      </c>
      <c r="AN163" s="4" t="str">
        <f t="shared" si="60"/>
        <v/>
      </c>
      <c r="AO163" s="4" t="str">
        <f t="shared" si="61"/>
        <v/>
      </c>
      <c r="AP163" s="4">
        <f t="shared" si="62"/>
        <v>22.9</v>
      </c>
      <c r="AQ163" s="4" t="str">
        <f t="shared" si="63"/>
        <v/>
      </c>
      <c r="AR163" s="4" t="str">
        <f t="shared" si="64"/>
        <v/>
      </c>
      <c r="AS163" s="4" t="str">
        <f t="shared" si="65"/>
        <v/>
      </c>
      <c r="AT163" s="4" t="str">
        <f t="shared" si="66"/>
        <v/>
      </c>
      <c r="AU163" s="4" t="str">
        <f t="shared" si="67"/>
        <v/>
      </c>
      <c r="AV163" s="4" t="str">
        <f t="shared" si="68"/>
        <v/>
      </c>
      <c r="AW163" s="19" t="str">
        <f t="shared" si="68"/>
        <v/>
      </c>
      <c r="AX163" s="4" t="str">
        <f t="shared" si="69"/>
        <v/>
      </c>
      <c r="AY163" s="4" t="str">
        <f t="shared" si="70"/>
        <v/>
      </c>
      <c r="AZ163" s="4" t="str">
        <f t="shared" si="71"/>
        <v/>
      </c>
      <c r="BA163" s="4" t="str">
        <f t="shared" si="72"/>
        <v/>
      </c>
      <c r="BB163" s="4" t="str">
        <f t="shared" si="73"/>
        <v/>
      </c>
    </row>
    <row r="164" spans="1:54" x14ac:dyDescent="0.25">
      <c r="A164" s="15"/>
      <c r="B164" s="3" t="s">
        <v>305</v>
      </c>
      <c r="C164" s="3" t="s">
        <v>306</v>
      </c>
      <c r="D164" s="2" t="s">
        <v>304</v>
      </c>
      <c r="E164" s="1" t="s">
        <v>290</v>
      </c>
      <c r="L164" s="26">
        <v>27.9</v>
      </c>
      <c r="N164" s="27" t="str">
        <f>IF(COUNTA(F164:M164)&gt;1,(SMALL(F164:M164,1)+SMALL(F164:M164,2))/2,"")</f>
        <v/>
      </c>
      <c r="V164" s="27" t="str">
        <f>IF(COUNTA(F164:G164)+COUNTA(L164:M164)+COUNTA(O164:P164)&gt;3,(SMALL(AC164:AH164,1)+SMALL(AC164:AH164,2)+SMALL(AC164:AH164,3)+SMALL(AC164:AH164,4))/4,"")</f>
        <v/>
      </c>
      <c r="AA164" s="27" t="str">
        <f>IF(COUNTA(F164:M164)+COUNTA(O164:U164)+COUNTA(W164:Z164)&gt;3,(SMALL(AJ164:BB164,1)+SMALL(AJ164:BB164,2)+SMALL(AJ164:BB164,3)+SMALL(AJ164:BB164,4))/4,"")</f>
        <v/>
      </c>
      <c r="AC164" s="4" t="str">
        <f t="shared" si="50"/>
        <v/>
      </c>
      <c r="AD164" s="4" t="str">
        <f t="shared" si="51"/>
        <v/>
      </c>
      <c r="AE164" s="4">
        <f t="shared" si="52"/>
        <v>27.9</v>
      </c>
      <c r="AF164" s="4" t="str">
        <f t="shared" si="53"/>
        <v/>
      </c>
      <c r="AG164" s="4" t="str">
        <f t="shared" si="54"/>
        <v/>
      </c>
      <c r="AH164" s="4" t="str">
        <f t="shared" si="55"/>
        <v/>
      </c>
      <c r="AJ164" s="4" t="str">
        <f t="shared" si="56"/>
        <v/>
      </c>
      <c r="AK164" s="4" t="str">
        <f t="shared" si="57"/>
        <v/>
      </c>
      <c r="AL164" s="4" t="str">
        <f t="shared" si="58"/>
        <v/>
      </c>
      <c r="AM164" s="4" t="str">
        <f t="shared" si="59"/>
        <v/>
      </c>
      <c r="AN164" s="4" t="str">
        <f t="shared" si="60"/>
        <v/>
      </c>
      <c r="AO164" s="4" t="str">
        <f t="shared" si="61"/>
        <v/>
      </c>
      <c r="AP164" s="4">
        <f t="shared" si="62"/>
        <v>27.9</v>
      </c>
      <c r="AQ164" s="4" t="str">
        <f t="shared" si="63"/>
        <v/>
      </c>
      <c r="AR164" s="4" t="str">
        <f t="shared" si="64"/>
        <v/>
      </c>
      <c r="AS164" s="4" t="str">
        <f t="shared" si="65"/>
        <v/>
      </c>
      <c r="AT164" s="4" t="str">
        <f t="shared" si="66"/>
        <v/>
      </c>
      <c r="AU164" s="4" t="str">
        <f t="shared" si="67"/>
        <v/>
      </c>
      <c r="AV164" s="4" t="str">
        <f t="shared" si="68"/>
        <v/>
      </c>
      <c r="AW164" s="19" t="str">
        <f t="shared" si="68"/>
        <v/>
      </c>
      <c r="AX164" s="4" t="str">
        <f t="shared" si="69"/>
        <v/>
      </c>
      <c r="AY164" s="4" t="str">
        <f t="shared" si="70"/>
        <v/>
      </c>
      <c r="AZ164" s="4" t="str">
        <f t="shared" si="71"/>
        <v/>
      </c>
      <c r="BA164" s="4" t="str">
        <f t="shared" si="72"/>
        <v/>
      </c>
      <c r="BB164" s="4" t="str">
        <f t="shared" si="73"/>
        <v/>
      </c>
    </row>
    <row r="165" spans="1:54" x14ac:dyDescent="0.25">
      <c r="A165" s="15"/>
      <c r="B165" s="3" t="s">
        <v>307</v>
      </c>
      <c r="C165" s="3" t="s">
        <v>308</v>
      </c>
      <c r="D165" s="2" t="s">
        <v>370</v>
      </c>
      <c r="E165" s="1" t="s">
        <v>288</v>
      </c>
      <c r="L165" s="26">
        <v>6</v>
      </c>
      <c r="M165" s="26">
        <v>16.399999999999999</v>
      </c>
      <c r="N165" s="27">
        <f>IF(COUNTA(F165:M165)&gt;1,(SMALL(F165:M165,1)+SMALL(F165:M165,2))/2,"")</f>
        <v>11.2</v>
      </c>
      <c r="R165" s="26">
        <v>6.3</v>
      </c>
      <c r="V165" s="27" t="str">
        <f>IF(COUNTA(F165:G165)+COUNTA(L165:M165)+COUNTA(O165:P165)&gt;3,(SMALL(AC165:AH165,1)+SMALL(AC165:AH165,2)+SMALL(AC165:AH165,3)+SMALL(AC165:AH165,4))/4,"")</f>
        <v/>
      </c>
      <c r="AA165" s="27" t="str">
        <f>IF(COUNTA(F165:M165)+COUNTA(O165:U165)+COUNTA(W165:Z165)&gt;3,(SMALL(AJ165:BB165,1)+SMALL(AJ165:BB165,2)+SMALL(AJ165:BB165,3)+SMALL(AJ165:BB165,4))/4,"")</f>
        <v/>
      </c>
      <c r="AC165" s="4" t="str">
        <f t="shared" si="50"/>
        <v/>
      </c>
      <c r="AD165" s="4" t="str">
        <f t="shared" si="51"/>
        <v/>
      </c>
      <c r="AE165" s="4">
        <f t="shared" si="52"/>
        <v>6</v>
      </c>
      <c r="AF165" s="4">
        <f t="shared" si="53"/>
        <v>16.399999999999999</v>
      </c>
      <c r="AG165" s="4" t="str">
        <f t="shared" si="54"/>
        <v/>
      </c>
      <c r="AH165" s="4" t="str">
        <f t="shared" si="55"/>
        <v/>
      </c>
      <c r="AJ165" s="4" t="str">
        <f t="shared" si="56"/>
        <v/>
      </c>
      <c r="AK165" s="4" t="str">
        <f t="shared" si="57"/>
        <v/>
      </c>
      <c r="AL165" s="4" t="str">
        <f t="shared" si="58"/>
        <v/>
      </c>
      <c r="AM165" s="4" t="str">
        <f t="shared" si="59"/>
        <v/>
      </c>
      <c r="AN165" s="4" t="str">
        <f t="shared" si="60"/>
        <v/>
      </c>
      <c r="AO165" s="4" t="str">
        <f t="shared" si="61"/>
        <v/>
      </c>
      <c r="AP165" s="4">
        <f t="shared" si="62"/>
        <v>6</v>
      </c>
      <c r="AQ165" s="4">
        <f t="shared" si="63"/>
        <v>16.399999999999999</v>
      </c>
      <c r="AR165" s="4" t="str">
        <f t="shared" si="64"/>
        <v/>
      </c>
      <c r="AS165" s="4" t="str">
        <f t="shared" si="65"/>
        <v/>
      </c>
      <c r="AT165" s="4" t="str">
        <f t="shared" si="66"/>
        <v/>
      </c>
      <c r="AU165" s="4">
        <f t="shared" si="67"/>
        <v>6.3</v>
      </c>
      <c r="AV165" s="4" t="str">
        <f t="shared" si="68"/>
        <v/>
      </c>
      <c r="AW165" s="19" t="str">
        <f t="shared" si="68"/>
        <v/>
      </c>
      <c r="AX165" s="4" t="str">
        <f t="shared" si="69"/>
        <v/>
      </c>
      <c r="AY165" s="4" t="str">
        <f t="shared" si="70"/>
        <v/>
      </c>
      <c r="AZ165" s="4" t="str">
        <f t="shared" si="71"/>
        <v/>
      </c>
      <c r="BA165" s="4" t="str">
        <f t="shared" si="72"/>
        <v/>
      </c>
      <c r="BB165" s="4" t="str">
        <f t="shared" si="73"/>
        <v/>
      </c>
    </row>
    <row r="166" spans="1:54" x14ac:dyDescent="0.25">
      <c r="A166" s="15"/>
      <c r="B166" s="3" t="s">
        <v>309</v>
      </c>
      <c r="C166" s="3" t="s">
        <v>310</v>
      </c>
      <c r="D166" s="2" t="s">
        <v>277</v>
      </c>
      <c r="E166" s="1" t="s">
        <v>294</v>
      </c>
      <c r="L166" s="26">
        <v>33.9</v>
      </c>
      <c r="M166" s="26">
        <v>33.4</v>
      </c>
      <c r="N166" s="27">
        <f>IF(COUNTA(F166:M166)&gt;1,(SMALL(F166:M166,1)+SMALL(F166:M166,2))/2,"")</f>
        <v>33.65</v>
      </c>
      <c r="V166" s="27" t="str">
        <f>IF(COUNTA(F166:G166)+COUNTA(L166:M166)+COUNTA(O166:P166)&gt;3,(SMALL(AC166:AH166,1)+SMALL(AC166:AH166,2)+SMALL(AC166:AH166,3)+SMALL(AC166:AH166,4))/4,"")</f>
        <v/>
      </c>
      <c r="AA166" s="27" t="str">
        <f>IF(COUNTA(F166:M166)+COUNTA(O166:U166)+COUNTA(W166:Z166)&gt;3,(SMALL(AJ166:BB166,1)+SMALL(AJ166:BB166,2)+SMALL(AJ166:BB166,3)+SMALL(AJ166:BB166,4))/4,"")</f>
        <v/>
      </c>
      <c r="AC166" s="4" t="str">
        <f t="shared" si="50"/>
        <v/>
      </c>
      <c r="AD166" s="4" t="str">
        <f t="shared" si="51"/>
        <v/>
      </c>
      <c r="AE166" s="4">
        <f t="shared" si="52"/>
        <v>33.9</v>
      </c>
      <c r="AF166" s="4">
        <f t="shared" si="53"/>
        <v>33.4</v>
      </c>
      <c r="AG166" s="4" t="str">
        <f t="shared" si="54"/>
        <v/>
      </c>
      <c r="AH166" s="4" t="str">
        <f t="shared" si="55"/>
        <v/>
      </c>
      <c r="AJ166" s="4" t="str">
        <f t="shared" si="56"/>
        <v/>
      </c>
      <c r="AK166" s="4" t="str">
        <f t="shared" si="57"/>
        <v/>
      </c>
      <c r="AL166" s="4" t="str">
        <f t="shared" si="58"/>
        <v/>
      </c>
      <c r="AM166" s="4" t="str">
        <f t="shared" si="59"/>
        <v/>
      </c>
      <c r="AN166" s="4" t="str">
        <f t="shared" si="60"/>
        <v/>
      </c>
      <c r="AO166" s="4" t="str">
        <f t="shared" si="61"/>
        <v/>
      </c>
      <c r="AP166" s="4">
        <f t="shared" si="62"/>
        <v>33.9</v>
      </c>
      <c r="AQ166" s="4">
        <f t="shared" si="63"/>
        <v>33.4</v>
      </c>
      <c r="AR166" s="4" t="str">
        <f t="shared" si="64"/>
        <v/>
      </c>
      <c r="AS166" s="4" t="str">
        <f t="shared" si="65"/>
        <v/>
      </c>
      <c r="AT166" s="4" t="str">
        <f t="shared" si="66"/>
        <v/>
      </c>
      <c r="AU166" s="4" t="str">
        <f t="shared" si="67"/>
        <v/>
      </c>
      <c r="AV166" s="4" t="str">
        <f t="shared" si="68"/>
        <v/>
      </c>
      <c r="AW166" s="19" t="str">
        <f t="shared" si="68"/>
        <v/>
      </c>
      <c r="AX166" s="4" t="str">
        <f t="shared" si="69"/>
        <v/>
      </c>
      <c r="AY166" s="4" t="str">
        <f t="shared" si="70"/>
        <v/>
      </c>
      <c r="AZ166" s="4" t="str">
        <f t="shared" si="71"/>
        <v/>
      </c>
      <c r="BA166" s="4" t="str">
        <f t="shared" si="72"/>
        <v/>
      </c>
      <c r="BB166" s="4" t="str">
        <f t="shared" si="73"/>
        <v/>
      </c>
    </row>
    <row r="167" spans="1:54" x14ac:dyDescent="0.25">
      <c r="A167" s="15"/>
      <c r="B167" s="3" t="s">
        <v>320</v>
      </c>
      <c r="C167" s="3" t="s">
        <v>321</v>
      </c>
      <c r="D167" s="2" t="s">
        <v>316</v>
      </c>
      <c r="E167" s="1" t="s">
        <v>235</v>
      </c>
      <c r="L167" s="26">
        <v>60.8</v>
      </c>
      <c r="N167" s="27" t="str">
        <f>IF(COUNTA(F167:M167)&gt;1,(SMALL(F167:M167,1)+SMALL(F167:M167,2))/2,"")</f>
        <v/>
      </c>
      <c r="V167" s="27" t="str">
        <f>IF(COUNTA(F167:G167)+COUNTA(L167:M167)+COUNTA(O167:P167)&gt;3,(SMALL(AC167:AH167,1)+SMALL(AC167:AH167,2)+SMALL(AC167:AH167,3)+SMALL(AC167:AH167,4))/4,"")</f>
        <v/>
      </c>
      <c r="AA167" s="27" t="str">
        <f>IF(COUNTA(F167:M167)+COUNTA(O167:U167)+COUNTA(W167:Z167)&gt;3,(SMALL(AJ167:BB167,1)+SMALL(AJ167:BB167,2)+SMALL(AJ167:BB167,3)+SMALL(AJ167:BB167,4))/4,"")</f>
        <v/>
      </c>
      <c r="AC167" s="4" t="str">
        <f t="shared" si="50"/>
        <v/>
      </c>
      <c r="AD167" s="4" t="str">
        <f t="shared" si="51"/>
        <v/>
      </c>
      <c r="AE167" s="4">
        <f t="shared" si="52"/>
        <v>60.8</v>
      </c>
      <c r="AF167" s="4" t="str">
        <f t="shared" si="53"/>
        <v/>
      </c>
      <c r="AG167" s="4" t="str">
        <f t="shared" si="54"/>
        <v/>
      </c>
      <c r="AH167" s="4" t="str">
        <f t="shared" si="55"/>
        <v/>
      </c>
      <c r="AJ167" s="4" t="str">
        <f t="shared" si="56"/>
        <v/>
      </c>
      <c r="AK167" s="4" t="str">
        <f t="shared" si="57"/>
        <v/>
      </c>
      <c r="AL167" s="4" t="str">
        <f t="shared" si="58"/>
        <v/>
      </c>
      <c r="AM167" s="4" t="str">
        <f t="shared" si="59"/>
        <v/>
      </c>
      <c r="AN167" s="4" t="str">
        <f t="shared" si="60"/>
        <v/>
      </c>
      <c r="AO167" s="4" t="str">
        <f t="shared" si="61"/>
        <v/>
      </c>
      <c r="AP167" s="4">
        <f t="shared" si="62"/>
        <v>60.8</v>
      </c>
      <c r="AQ167" s="4" t="str">
        <f t="shared" si="63"/>
        <v/>
      </c>
      <c r="AR167" s="4" t="str">
        <f t="shared" si="64"/>
        <v/>
      </c>
      <c r="AS167" s="4" t="str">
        <f t="shared" si="65"/>
        <v/>
      </c>
      <c r="AT167" s="4" t="str">
        <f t="shared" si="66"/>
        <v/>
      </c>
      <c r="AU167" s="4" t="str">
        <f t="shared" si="67"/>
        <v/>
      </c>
      <c r="AV167" s="4" t="str">
        <f t="shared" si="68"/>
        <v/>
      </c>
      <c r="AW167" s="19" t="str">
        <f t="shared" si="68"/>
        <v/>
      </c>
      <c r="AX167" s="4" t="str">
        <f t="shared" si="69"/>
        <v/>
      </c>
      <c r="AY167" s="4" t="str">
        <f t="shared" si="70"/>
        <v/>
      </c>
      <c r="AZ167" s="4" t="str">
        <f t="shared" si="71"/>
        <v/>
      </c>
      <c r="BA167" s="4" t="str">
        <f t="shared" si="72"/>
        <v/>
      </c>
      <c r="BB167" s="4" t="str">
        <f t="shared" si="73"/>
        <v/>
      </c>
    </row>
    <row r="168" spans="1:54" x14ac:dyDescent="0.25">
      <c r="A168" s="15"/>
      <c r="B168" s="3" t="s">
        <v>322</v>
      </c>
      <c r="C168" s="3" t="s">
        <v>73</v>
      </c>
      <c r="D168" s="2" t="s">
        <v>323</v>
      </c>
      <c r="E168" s="1" t="s">
        <v>288</v>
      </c>
      <c r="L168" s="26">
        <v>12.8</v>
      </c>
      <c r="M168" s="26">
        <v>1.7</v>
      </c>
      <c r="N168" s="27">
        <f>IF(COUNTA(F168:M168)&gt;1,(SMALL(F168:M168,1)+SMALL(F168:M168,2))/2,"")</f>
        <v>7.25</v>
      </c>
      <c r="R168" s="26">
        <v>8</v>
      </c>
      <c r="V168" s="27" t="str">
        <f>IF(COUNTA(F168:G168)+COUNTA(L168:M168)+COUNTA(O168:P168)&gt;3,(SMALL(AC168:AH168,1)+SMALL(AC168:AH168,2)+SMALL(AC168:AH168,3)+SMALL(AC168:AH168,4))/4,"")</f>
        <v/>
      </c>
      <c r="AA168" s="27" t="str">
        <f>IF(COUNTA(F168:M168)+COUNTA(O168:U168)+COUNTA(W168:Z168)&gt;3,(SMALL(AJ168:BB168,1)+SMALL(AJ168:BB168,2)+SMALL(AJ168:BB168,3)+SMALL(AJ168:BB168,4))/4,"")</f>
        <v/>
      </c>
      <c r="AC168" s="4" t="str">
        <f t="shared" si="50"/>
        <v/>
      </c>
      <c r="AD168" s="4" t="str">
        <f t="shared" si="51"/>
        <v/>
      </c>
      <c r="AE168" s="4">
        <f t="shared" si="52"/>
        <v>12.8</v>
      </c>
      <c r="AF168" s="4">
        <f t="shared" si="53"/>
        <v>1.7</v>
      </c>
      <c r="AG168" s="4" t="str">
        <f t="shared" si="54"/>
        <v/>
      </c>
      <c r="AH168" s="4" t="str">
        <f t="shared" si="55"/>
        <v/>
      </c>
      <c r="AJ168" s="4" t="str">
        <f t="shared" si="56"/>
        <v/>
      </c>
      <c r="AK168" s="4" t="str">
        <f t="shared" si="57"/>
        <v/>
      </c>
      <c r="AL168" s="4" t="str">
        <f t="shared" si="58"/>
        <v/>
      </c>
      <c r="AM168" s="4" t="str">
        <f t="shared" si="59"/>
        <v/>
      </c>
      <c r="AN168" s="4" t="str">
        <f t="shared" si="60"/>
        <v/>
      </c>
      <c r="AO168" s="4" t="str">
        <f t="shared" si="61"/>
        <v/>
      </c>
      <c r="AP168" s="4">
        <f t="shared" si="62"/>
        <v>12.8</v>
      </c>
      <c r="AQ168" s="4">
        <f t="shared" si="63"/>
        <v>1.7</v>
      </c>
      <c r="AR168" s="4" t="str">
        <f t="shared" si="64"/>
        <v/>
      </c>
      <c r="AS168" s="4" t="str">
        <f t="shared" si="65"/>
        <v/>
      </c>
      <c r="AT168" s="4" t="str">
        <f t="shared" si="66"/>
        <v/>
      </c>
      <c r="AU168" s="4">
        <f t="shared" si="67"/>
        <v>8</v>
      </c>
      <c r="AV168" s="4" t="str">
        <f t="shared" si="68"/>
        <v/>
      </c>
      <c r="AW168" s="19" t="str">
        <f t="shared" si="68"/>
        <v/>
      </c>
      <c r="AX168" s="4" t="str">
        <f t="shared" si="69"/>
        <v/>
      </c>
      <c r="AY168" s="4" t="str">
        <f t="shared" si="70"/>
        <v/>
      </c>
      <c r="AZ168" s="4" t="str">
        <f t="shared" si="71"/>
        <v/>
      </c>
      <c r="BA168" s="4" t="str">
        <f t="shared" si="72"/>
        <v/>
      </c>
      <c r="BB168" s="4" t="str">
        <f t="shared" si="73"/>
        <v/>
      </c>
    </row>
    <row r="169" spans="1:54" x14ac:dyDescent="0.25">
      <c r="A169" s="15"/>
      <c r="B169" s="3" t="s">
        <v>324</v>
      </c>
      <c r="C169" s="3" t="s">
        <v>136</v>
      </c>
      <c r="D169" s="2" t="s">
        <v>323</v>
      </c>
      <c r="E169" s="1" t="s">
        <v>290</v>
      </c>
      <c r="L169" s="26">
        <v>19.8</v>
      </c>
      <c r="N169" s="27" t="str">
        <f>IF(COUNTA(F169:M169)&gt;1,(SMALL(F169:M169,1)+SMALL(F169:M169,2))/2,"")</f>
        <v/>
      </c>
      <c r="V169" s="27" t="str">
        <f>IF(COUNTA(F169:G169)+COUNTA(L169:M169)+COUNTA(O169:P169)&gt;3,(SMALL(AC169:AH169,1)+SMALL(AC169:AH169,2)+SMALL(AC169:AH169,3)+SMALL(AC169:AH169,4))/4,"")</f>
        <v/>
      </c>
      <c r="AA169" s="27" t="str">
        <f>IF(COUNTA(F169:M169)+COUNTA(O169:U169)+COUNTA(W169:Z169)&gt;3,(SMALL(AJ169:BB169,1)+SMALL(AJ169:BB169,2)+SMALL(AJ169:BB169,3)+SMALL(AJ169:BB169,4))/4,"")</f>
        <v/>
      </c>
      <c r="AC169" s="4" t="str">
        <f t="shared" si="50"/>
        <v/>
      </c>
      <c r="AD169" s="4" t="str">
        <f t="shared" si="51"/>
        <v/>
      </c>
      <c r="AE169" s="4">
        <f t="shared" si="52"/>
        <v>19.8</v>
      </c>
      <c r="AF169" s="4" t="str">
        <f t="shared" si="53"/>
        <v/>
      </c>
      <c r="AG169" s="4" t="str">
        <f t="shared" si="54"/>
        <v/>
      </c>
      <c r="AH169" s="4" t="str">
        <f t="shared" si="55"/>
        <v/>
      </c>
      <c r="AJ169" s="4" t="str">
        <f t="shared" si="56"/>
        <v/>
      </c>
      <c r="AK169" s="4" t="str">
        <f t="shared" si="57"/>
        <v/>
      </c>
      <c r="AL169" s="4" t="str">
        <f t="shared" si="58"/>
        <v/>
      </c>
      <c r="AM169" s="4" t="str">
        <f t="shared" si="59"/>
        <v/>
      </c>
      <c r="AN169" s="4" t="str">
        <f t="shared" si="60"/>
        <v/>
      </c>
      <c r="AO169" s="4" t="str">
        <f t="shared" si="61"/>
        <v/>
      </c>
      <c r="AP169" s="4">
        <f t="shared" si="62"/>
        <v>19.8</v>
      </c>
      <c r="AQ169" s="4" t="str">
        <f t="shared" si="63"/>
        <v/>
      </c>
      <c r="AR169" s="4" t="str">
        <f t="shared" si="64"/>
        <v/>
      </c>
      <c r="AS169" s="4" t="str">
        <f t="shared" si="65"/>
        <v/>
      </c>
      <c r="AT169" s="4" t="str">
        <f t="shared" si="66"/>
        <v/>
      </c>
      <c r="AU169" s="4" t="str">
        <f t="shared" si="67"/>
        <v/>
      </c>
      <c r="AV169" s="4" t="str">
        <f t="shared" si="68"/>
        <v/>
      </c>
      <c r="AW169" s="19" t="str">
        <f t="shared" si="68"/>
        <v/>
      </c>
      <c r="AX169" s="4" t="str">
        <f t="shared" si="69"/>
        <v/>
      </c>
      <c r="AY169" s="4" t="str">
        <f t="shared" si="70"/>
        <v/>
      </c>
      <c r="AZ169" s="4" t="str">
        <f t="shared" si="71"/>
        <v/>
      </c>
      <c r="BA169" s="4" t="str">
        <f t="shared" si="72"/>
        <v/>
      </c>
      <c r="BB169" s="4" t="str">
        <f t="shared" si="73"/>
        <v/>
      </c>
    </row>
    <row r="170" spans="1:54" x14ac:dyDescent="0.25">
      <c r="A170" s="15"/>
      <c r="B170" s="3" t="s">
        <v>325</v>
      </c>
      <c r="C170" s="3" t="s">
        <v>45</v>
      </c>
      <c r="D170" s="2" t="s">
        <v>326</v>
      </c>
      <c r="E170" s="1" t="s">
        <v>288</v>
      </c>
      <c r="L170" s="26">
        <v>19.8</v>
      </c>
      <c r="N170" s="27" t="str">
        <f>IF(COUNTA(F170:M170)&gt;1,(SMALL(F170:M170,1)+SMALL(F170:M170,2))/2,"")</f>
        <v/>
      </c>
      <c r="R170" s="26">
        <v>14</v>
      </c>
      <c r="T170" s="26">
        <v>23.4</v>
      </c>
      <c r="V170" s="27" t="str">
        <f>IF(COUNTA(F170:G170)+COUNTA(L170:M170)+COUNTA(O170:P170)&gt;3,(SMALL(AC170:AH170,1)+SMALL(AC170:AH170,2)+SMALL(AC170:AH170,3)+SMALL(AC170:AH170,4))/4,"")</f>
        <v/>
      </c>
      <c r="AA170" s="27" t="str">
        <f>IF(COUNTA(F170:M170)+COUNTA(O170:U170)+COUNTA(W170:Z170)&gt;3,(SMALL(AJ170:BB170,1)+SMALL(AJ170:BB170,2)+SMALL(AJ170:BB170,3)+SMALL(AJ170:BB170,4))/4,"")</f>
        <v/>
      </c>
      <c r="AC170" s="4" t="str">
        <f t="shared" si="50"/>
        <v/>
      </c>
      <c r="AD170" s="4" t="str">
        <f t="shared" si="51"/>
        <v/>
      </c>
      <c r="AE170" s="4">
        <f t="shared" si="52"/>
        <v>19.8</v>
      </c>
      <c r="AF170" s="4" t="str">
        <f t="shared" si="53"/>
        <v/>
      </c>
      <c r="AG170" s="4" t="str">
        <f t="shared" si="54"/>
        <v/>
      </c>
      <c r="AH170" s="4" t="str">
        <f t="shared" si="55"/>
        <v/>
      </c>
      <c r="AJ170" s="4" t="str">
        <f t="shared" si="56"/>
        <v/>
      </c>
      <c r="AK170" s="4" t="str">
        <f t="shared" si="57"/>
        <v/>
      </c>
      <c r="AL170" s="4" t="str">
        <f t="shared" si="58"/>
        <v/>
      </c>
      <c r="AM170" s="4" t="str">
        <f t="shared" si="59"/>
        <v/>
      </c>
      <c r="AN170" s="4" t="str">
        <f t="shared" si="60"/>
        <v/>
      </c>
      <c r="AO170" s="4" t="str">
        <f t="shared" si="61"/>
        <v/>
      </c>
      <c r="AP170" s="4">
        <f t="shared" si="62"/>
        <v>19.8</v>
      </c>
      <c r="AQ170" s="4" t="str">
        <f t="shared" si="63"/>
        <v/>
      </c>
      <c r="AR170" s="4" t="str">
        <f t="shared" si="64"/>
        <v/>
      </c>
      <c r="AS170" s="4" t="str">
        <f t="shared" si="65"/>
        <v/>
      </c>
      <c r="AT170" s="4" t="str">
        <f t="shared" si="66"/>
        <v/>
      </c>
      <c r="AU170" s="4">
        <f t="shared" si="67"/>
        <v>14</v>
      </c>
      <c r="AV170" s="4" t="str">
        <f t="shared" si="68"/>
        <v/>
      </c>
      <c r="AW170" s="19">
        <f t="shared" si="68"/>
        <v>23.4</v>
      </c>
      <c r="AX170" s="4" t="str">
        <f t="shared" si="69"/>
        <v/>
      </c>
      <c r="AY170" s="4" t="str">
        <f t="shared" si="70"/>
        <v/>
      </c>
      <c r="AZ170" s="4" t="str">
        <f t="shared" si="71"/>
        <v/>
      </c>
      <c r="BA170" s="4" t="str">
        <f t="shared" si="72"/>
        <v/>
      </c>
      <c r="BB170" s="4" t="str">
        <f t="shared" si="73"/>
        <v/>
      </c>
    </row>
    <row r="171" spans="1:54" x14ac:dyDescent="0.25">
      <c r="A171" s="15"/>
      <c r="B171" s="3" t="s">
        <v>327</v>
      </c>
      <c r="C171" s="3" t="s">
        <v>89</v>
      </c>
      <c r="D171" s="2" t="s">
        <v>189</v>
      </c>
      <c r="E171" s="1" t="s">
        <v>235</v>
      </c>
      <c r="L171" s="26">
        <v>17.8</v>
      </c>
      <c r="M171" s="26">
        <v>19.7</v>
      </c>
      <c r="N171" s="27">
        <f>IF(COUNTA(F171:M171)&gt;1,(SMALL(F171:M171,1)+SMALL(F171:M171,2))/2,"")</f>
        <v>18.75</v>
      </c>
      <c r="R171" s="26">
        <v>13</v>
      </c>
      <c r="V171" s="27" t="str">
        <f>IF(COUNTA(F171:G171)+COUNTA(L171:M171)+COUNTA(O171:P171)&gt;3,(SMALL(AC171:AH171,1)+SMALL(AC171:AH171,2)+SMALL(AC171:AH171,3)+SMALL(AC171:AH171,4))/4,"")</f>
        <v/>
      </c>
      <c r="AA171" s="27" t="str">
        <f>IF(COUNTA(F171:M171)+COUNTA(O171:U171)+COUNTA(W171:Z171)&gt;3,(SMALL(AJ171:BB171,1)+SMALL(AJ171:BB171,2)+SMALL(AJ171:BB171,3)+SMALL(AJ171:BB171,4))/4,"")</f>
        <v/>
      </c>
      <c r="AC171" s="4" t="str">
        <f t="shared" si="50"/>
        <v/>
      </c>
      <c r="AD171" s="4" t="str">
        <f t="shared" si="51"/>
        <v/>
      </c>
      <c r="AE171" s="4">
        <f t="shared" si="52"/>
        <v>17.8</v>
      </c>
      <c r="AF171" s="4">
        <f t="shared" si="53"/>
        <v>19.7</v>
      </c>
      <c r="AG171" s="4" t="str">
        <f t="shared" si="54"/>
        <v/>
      </c>
      <c r="AH171" s="4" t="str">
        <f t="shared" si="55"/>
        <v/>
      </c>
      <c r="AJ171" s="4" t="str">
        <f t="shared" si="56"/>
        <v/>
      </c>
      <c r="AK171" s="4" t="str">
        <f t="shared" si="57"/>
        <v/>
      </c>
      <c r="AL171" s="4" t="str">
        <f t="shared" si="58"/>
        <v/>
      </c>
      <c r="AM171" s="4" t="str">
        <f t="shared" si="59"/>
        <v/>
      </c>
      <c r="AN171" s="4" t="str">
        <f t="shared" si="60"/>
        <v/>
      </c>
      <c r="AO171" s="4" t="str">
        <f t="shared" si="61"/>
        <v/>
      </c>
      <c r="AP171" s="4">
        <f t="shared" si="62"/>
        <v>17.8</v>
      </c>
      <c r="AQ171" s="4">
        <f t="shared" si="63"/>
        <v>19.7</v>
      </c>
      <c r="AR171" s="4" t="str">
        <f t="shared" si="64"/>
        <v/>
      </c>
      <c r="AS171" s="4" t="str">
        <f t="shared" si="65"/>
        <v/>
      </c>
      <c r="AT171" s="4" t="str">
        <f t="shared" si="66"/>
        <v/>
      </c>
      <c r="AU171" s="4">
        <f t="shared" si="67"/>
        <v>13</v>
      </c>
      <c r="AV171" s="4" t="str">
        <f t="shared" si="68"/>
        <v/>
      </c>
      <c r="AW171" s="19" t="str">
        <f t="shared" si="68"/>
        <v/>
      </c>
      <c r="AX171" s="4" t="str">
        <f t="shared" si="69"/>
        <v/>
      </c>
      <c r="AY171" s="4" t="str">
        <f t="shared" si="70"/>
        <v/>
      </c>
      <c r="AZ171" s="4" t="str">
        <f t="shared" si="71"/>
        <v/>
      </c>
      <c r="BA171" s="4" t="str">
        <f t="shared" si="72"/>
        <v/>
      </c>
      <c r="BB171" s="4" t="str">
        <f t="shared" si="73"/>
        <v/>
      </c>
    </row>
    <row r="172" spans="1:54" x14ac:dyDescent="0.25">
      <c r="A172" s="15"/>
      <c r="B172" s="3" t="s">
        <v>328</v>
      </c>
      <c r="C172" s="3" t="s">
        <v>329</v>
      </c>
      <c r="D172" s="2" t="s">
        <v>330</v>
      </c>
      <c r="E172" s="1" t="s">
        <v>294</v>
      </c>
      <c r="L172" s="26">
        <v>27.8</v>
      </c>
      <c r="N172" s="27" t="str">
        <f>IF(COUNTA(F172:M172)&gt;1,(SMALL(F172:M172,1)+SMALL(F172:M172,2))/2,"")</f>
        <v/>
      </c>
      <c r="R172" s="26">
        <v>31</v>
      </c>
      <c r="T172" s="26">
        <v>20.399999999999999</v>
      </c>
      <c r="V172" s="27" t="str">
        <f>IF(COUNTA(F172:G172)+COUNTA(L172:M172)+COUNTA(O172:P172)&gt;3,(SMALL(AC172:AH172,1)+SMALL(AC172:AH172,2)+SMALL(AC172:AH172,3)+SMALL(AC172:AH172,4))/4,"")</f>
        <v/>
      </c>
      <c r="AA172" s="27" t="str">
        <f>IF(COUNTA(F172:M172)+COUNTA(O172:U172)+COUNTA(W172:Z172)&gt;3,(SMALL(AJ172:BB172,1)+SMALL(AJ172:BB172,2)+SMALL(AJ172:BB172,3)+SMALL(AJ172:BB172,4))/4,"")</f>
        <v/>
      </c>
      <c r="AC172" s="4" t="str">
        <f t="shared" si="50"/>
        <v/>
      </c>
      <c r="AD172" s="4" t="str">
        <f t="shared" si="51"/>
        <v/>
      </c>
      <c r="AE172" s="4">
        <f t="shared" si="52"/>
        <v>27.8</v>
      </c>
      <c r="AF172" s="4" t="str">
        <f t="shared" si="53"/>
        <v/>
      </c>
      <c r="AG172" s="4" t="str">
        <f t="shared" si="54"/>
        <v/>
      </c>
      <c r="AH172" s="4" t="str">
        <f t="shared" si="55"/>
        <v/>
      </c>
      <c r="AJ172" s="4" t="str">
        <f t="shared" si="56"/>
        <v/>
      </c>
      <c r="AK172" s="4" t="str">
        <f t="shared" si="57"/>
        <v/>
      </c>
      <c r="AL172" s="4" t="str">
        <f t="shared" si="58"/>
        <v/>
      </c>
      <c r="AM172" s="4" t="str">
        <f t="shared" si="59"/>
        <v/>
      </c>
      <c r="AN172" s="4" t="str">
        <f t="shared" si="60"/>
        <v/>
      </c>
      <c r="AO172" s="4" t="str">
        <f t="shared" si="61"/>
        <v/>
      </c>
      <c r="AP172" s="4">
        <f t="shared" si="62"/>
        <v>27.8</v>
      </c>
      <c r="AQ172" s="4" t="str">
        <f t="shared" si="63"/>
        <v/>
      </c>
      <c r="AR172" s="4" t="str">
        <f t="shared" si="64"/>
        <v/>
      </c>
      <c r="AS172" s="4" t="str">
        <f t="shared" si="65"/>
        <v/>
      </c>
      <c r="AT172" s="4" t="str">
        <f t="shared" si="66"/>
        <v/>
      </c>
      <c r="AU172" s="4">
        <f t="shared" si="67"/>
        <v>31</v>
      </c>
      <c r="AV172" s="4" t="str">
        <f t="shared" si="68"/>
        <v/>
      </c>
      <c r="AW172" s="19">
        <f t="shared" si="68"/>
        <v>20.399999999999999</v>
      </c>
      <c r="AX172" s="4" t="str">
        <f t="shared" si="69"/>
        <v/>
      </c>
      <c r="AY172" s="4" t="str">
        <f t="shared" si="70"/>
        <v/>
      </c>
      <c r="AZ172" s="4" t="str">
        <f t="shared" si="71"/>
        <v/>
      </c>
      <c r="BA172" s="4" t="str">
        <f t="shared" si="72"/>
        <v/>
      </c>
      <c r="BB172" s="4" t="str">
        <f t="shared" si="73"/>
        <v/>
      </c>
    </row>
    <row r="173" spans="1:54" x14ac:dyDescent="0.25">
      <c r="A173" s="15"/>
      <c r="B173" s="3" t="s">
        <v>327</v>
      </c>
      <c r="C173" s="3" t="s">
        <v>126</v>
      </c>
      <c r="D173" s="2" t="s">
        <v>189</v>
      </c>
      <c r="E173" s="1" t="s">
        <v>289</v>
      </c>
      <c r="L173" s="26">
        <v>35.799999999999997</v>
      </c>
      <c r="M173" s="26">
        <v>16.7</v>
      </c>
      <c r="N173" s="27">
        <f>IF(COUNTA(F173:M173)&gt;1,(SMALL(F173:M173,1)+SMALL(F173:M173,2))/2,"")</f>
        <v>26.25</v>
      </c>
      <c r="V173" s="27" t="str">
        <f>IF(COUNTA(F173:G173)+COUNTA(L173:M173)+COUNTA(O173:P173)&gt;3,(SMALL(AC173:AH173,1)+SMALL(AC173:AH173,2)+SMALL(AC173:AH173,3)+SMALL(AC173:AH173,4))/4,"")</f>
        <v/>
      </c>
      <c r="AA173" s="27" t="str">
        <f>IF(COUNTA(F173:M173)+COUNTA(O173:U173)+COUNTA(W173:Z173)&gt;3,(SMALL(AJ173:BB173,1)+SMALL(AJ173:BB173,2)+SMALL(AJ173:BB173,3)+SMALL(AJ173:BB173,4))/4,"")</f>
        <v/>
      </c>
      <c r="AC173" s="4" t="str">
        <f t="shared" si="50"/>
        <v/>
      </c>
      <c r="AD173" s="4" t="str">
        <f t="shared" si="51"/>
        <v/>
      </c>
      <c r="AE173" s="4">
        <f t="shared" si="52"/>
        <v>35.799999999999997</v>
      </c>
      <c r="AF173" s="4">
        <f t="shared" si="53"/>
        <v>16.7</v>
      </c>
      <c r="AG173" s="4" t="str">
        <f t="shared" si="54"/>
        <v/>
      </c>
      <c r="AH173" s="4" t="str">
        <f t="shared" si="55"/>
        <v/>
      </c>
      <c r="AJ173" s="4" t="str">
        <f t="shared" si="56"/>
        <v/>
      </c>
      <c r="AK173" s="4" t="str">
        <f t="shared" si="57"/>
        <v/>
      </c>
      <c r="AL173" s="4" t="str">
        <f t="shared" si="58"/>
        <v/>
      </c>
      <c r="AM173" s="4" t="str">
        <f t="shared" si="59"/>
        <v/>
      </c>
      <c r="AN173" s="4" t="str">
        <f t="shared" si="60"/>
        <v/>
      </c>
      <c r="AO173" s="4" t="str">
        <f t="shared" si="61"/>
        <v/>
      </c>
      <c r="AP173" s="4">
        <f t="shared" si="62"/>
        <v>35.799999999999997</v>
      </c>
      <c r="AQ173" s="4">
        <f t="shared" si="63"/>
        <v>16.7</v>
      </c>
      <c r="AR173" s="4" t="str">
        <f t="shared" si="64"/>
        <v/>
      </c>
      <c r="AS173" s="4" t="str">
        <f t="shared" si="65"/>
        <v/>
      </c>
      <c r="AT173" s="4" t="str">
        <f t="shared" si="66"/>
        <v/>
      </c>
      <c r="AU173" s="4" t="str">
        <f t="shared" si="67"/>
        <v/>
      </c>
      <c r="AV173" s="4" t="str">
        <f t="shared" si="68"/>
        <v/>
      </c>
      <c r="AW173" s="19" t="str">
        <f t="shared" si="68"/>
        <v/>
      </c>
      <c r="AX173" s="4" t="str">
        <f t="shared" si="69"/>
        <v/>
      </c>
      <c r="AY173" s="4" t="str">
        <f t="shared" si="70"/>
        <v/>
      </c>
      <c r="AZ173" s="4" t="str">
        <f t="shared" si="71"/>
        <v/>
      </c>
      <c r="BA173" s="4" t="str">
        <f t="shared" si="72"/>
        <v/>
      </c>
      <c r="BB173" s="4" t="str">
        <f t="shared" si="73"/>
        <v/>
      </c>
    </row>
    <row r="174" spans="1:54" x14ac:dyDescent="0.25">
      <c r="A174" s="15"/>
      <c r="B174" s="3" t="s">
        <v>331</v>
      </c>
      <c r="C174" s="3" t="s">
        <v>167</v>
      </c>
      <c r="D174" s="2" t="s">
        <v>189</v>
      </c>
      <c r="E174" s="1" t="s">
        <v>287</v>
      </c>
      <c r="L174" s="26">
        <v>40.799999999999997</v>
      </c>
      <c r="N174" s="27" t="str">
        <f>IF(COUNTA(F174:M174)&gt;1,(SMALL(F174:M174,1)+SMALL(F174:M174,2))/2,"")</f>
        <v/>
      </c>
      <c r="R174" s="26">
        <v>49</v>
      </c>
      <c r="T174" s="26">
        <v>24.4</v>
      </c>
      <c r="V174" s="27" t="str">
        <f>IF(COUNTA(F174:G174)+COUNTA(L174:M174)+COUNTA(O174:P174)&gt;3,(SMALL(AC174:AH174,1)+SMALL(AC174:AH174,2)+SMALL(AC174:AH174,3)+SMALL(AC174:AH174,4))/4,"")</f>
        <v/>
      </c>
      <c r="AA174" s="27" t="str">
        <f>IF(COUNTA(F174:M174)+COUNTA(O174:U174)+COUNTA(W174:Z174)&gt;3,(SMALL(AJ174:BB174,1)+SMALL(AJ174:BB174,2)+SMALL(AJ174:BB174,3)+SMALL(AJ174:BB174,4))/4,"")</f>
        <v/>
      </c>
      <c r="AC174" s="4" t="str">
        <f t="shared" si="50"/>
        <v/>
      </c>
      <c r="AD174" s="4" t="str">
        <f t="shared" si="51"/>
        <v/>
      </c>
      <c r="AE174" s="4">
        <f t="shared" si="52"/>
        <v>40.799999999999997</v>
      </c>
      <c r="AF174" s="4" t="str">
        <f t="shared" si="53"/>
        <v/>
      </c>
      <c r="AG174" s="4" t="str">
        <f t="shared" si="54"/>
        <v/>
      </c>
      <c r="AH174" s="4" t="str">
        <f t="shared" si="55"/>
        <v/>
      </c>
      <c r="AJ174" s="4" t="str">
        <f t="shared" si="56"/>
        <v/>
      </c>
      <c r="AK174" s="4" t="str">
        <f t="shared" si="57"/>
        <v/>
      </c>
      <c r="AL174" s="4" t="str">
        <f t="shared" si="58"/>
        <v/>
      </c>
      <c r="AM174" s="4" t="str">
        <f t="shared" si="59"/>
        <v/>
      </c>
      <c r="AN174" s="4" t="str">
        <f t="shared" si="60"/>
        <v/>
      </c>
      <c r="AO174" s="4" t="str">
        <f t="shared" si="61"/>
        <v/>
      </c>
      <c r="AP174" s="4">
        <f t="shared" si="62"/>
        <v>40.799999999999997</v>
      </c>
      <c r="AQ174" s="4" t="str">
        <f t="shared" si="63"/>
        <v/>
      </c>
      <c r="AR174" s="4" t="str">
        <f t="shared" si="64"/>
        <v/>
      </c>
      <c r="AS174" s="4" t="str">
        <f t="shared" si="65"/>
        <v/>
      </c>
      <c r="AT174" s="4" t="str">
        <f t="shared" si="66"/>
        <v/>
      </c>
      <c r="AU174" s="4">
        <f t="shared" si="67"/>
        <v>49</v>
      </c>
      <c r="AV174" s="4" t="str">
        <f t="shared" si="68"/>
        <v/>
      </c>
      <c r="AW174" s="19">
        <f t="shared" si="68"/>
        <v>24.4</v>
      </c>
      <c r="AX174" s="4" t="str">
        <f t="shared" si="69"/>
        <v/>
      </c>
      <c r="AY174" s="4" t="str">
        <f t="shared" si="70"/>
        <v/>
      </c>
      <c r="AZ174" s="4" t="str">
        <f t="shared" si="71"/>
        <v/>
      </c>
      <c r="BA174" s="4" t="str">
        <f t="shared" si="72"/>
        <v/>
      </c>
      <c r="BB174" s="4" t="str">
        <f t="shared" si="73"/>
        <v/>
      </c>
    </row>
    <row r="175" spans="1:54" x14ac:dyDescent="0.25">
      <c r="A175" s="15"/>
      <c r="B175" s="3" t="s">
        <v>332</v>
      </c>
      <c r="C175" s="3" t="s">
        <v>333</v>
      </c>
      <c r="D175" s="2" t="s">
        <v>334</v>
      </c>
      <c r="E175" s="1" t="s">
        <v>288</v>
      </c>
      <c r="L175" s="26">
        <v>17</v>
      </c>
      <c r="M175" s="26">
        <v>25.1</v>
      </c>
      <c r="N175" s="27">
        <f>IF(COUNTA(F175:M175)&gt;1,(SMALL(F175:M175,1)+SMALL(F175:M175,2))/2,"")</f>
        <v>21.05</v>
      </c>
      <c r="T175" s="26">
        <v>19.399999999999999</v>
      </c>
      <c r="V175" s="27" t="str">
        <f>IF(COUNTA(F175:G175)+COUNTA(L175:M175)+COUNTA(O175:P175)&gt;3,(SMALL(AC175:AH175,1)+SMALL(AC175:AH175,2)+SMALL(AC175:AH175,3)+SMALL(AC175:AH175,4))/4,"")</f>
        <v/>
      </c>
      <c r="AA175" s="27" t="str">
        <f>IF(COUNTA(F175:M175)+COUNTA(O175:U175)+COUNTA(W175:Z175)&gt;3,(SMALL(AJ175:BB175,1)+SMALL(AJ175:BB175,2)+SMALL(AJ175:BB175,3)+SMALL(AJ175:BB175,4))/4,"")</f>
        <v/>
      </c>
      <c r="AC175" s="4" t="str">
        <f t="shared" si="50"/>
        <v/>
      </c>
      <c r="AD175" s="4" t="str">
        <f t="shared" si="51"/>
        <v/>
      </c>
      <c r="AE175" s="4">
        <f t="shared" si="52"/>
        <v>17</v>
      </c>
      <c r="AF175" s="4">
        <f t="shared" si="53"/>
        <v>25.1</v>
      </c>
      <c r="AG175" s="4" t="str">
        <f t="shared" si="54"/>
        <v/>
      </c>
      <c r="AH175" s="4" t="str">
        <f t="shared" si="55"/>
        <v/>
      </c>
      <c r="AJ175" s="4" t="str">
        <f t="shared" si="56"/>
        <v/>
      </c>
      <c r="AK175" s="4" t="str">
        <f t="shared" si="57"/>
        <v/>
      </c>
      <c r="AL175" s="4" t="str">
        <f t="shared" si="58"/>
        <v/>
      </c>
      <c r="AM175" s="4" t="str">
        <f t="shared" si="59"/>
        <v/>
      </c>
      <c r="AN175" s="4" t="str">
        <f t="shared" si="60"/>
        <v/>
      </c>
      <c r="AO175" s="4" t="str">
        <f t="shared" si="61"/>
        <v/>
      </c>
      <c r="AP175" s="4">
        <f t="shared" si="62"/>
        <v>17</v>
      </c>
      <c r="AQ175" s="4">
        <f t="shared" si="63"/>
        <v>25.1</v>
      </c>
      <c r="AR175" s="4" t="str">
        <f t="shared" si="64"/>
        <v/>
      </c>
      <c r="AS175" s="4" t="str">
        <f t="shared" si="65"/>
        <v/>
      </c>
      <c r="AT175" s="4" t="str">
        <f t="shared" si="66"/>
        <v/>
      </c>
      <c r="AU175" s="4" t="str">
        <f t="shared" si="67"/>
        <v/>
      </c>
      <c r="AV175" s="4" t="str">
        <f t="shared" si="68"/>
        <v/>
      </c>
      <c r="AW175" s="19">
        <f t="shared" si="68"/>
        <v>19.399999999999999</v>
      </c>
      <c r="AX175" s="4" t="str">
        <f t="shared" si="69"/>
        <v/>
      </c>
      <c r="AY175" s="4" t="str">
        <f t="shared" si="70"/>
        <v/>
      </c>
      <c r="AZ175" s="4" t="str">
        <f t="shared" si="71"/>
        <v/>
      </c>
      <c r="BA175" s="4" t="str">
        <f t="shared" si="72"/>
        <v/>
      </c>
      <c r="BB175" s="4" t="str">
        <f t="shared" si="73"/>
        <v/>
      </c>
    </row>
    <row r="176" spans="1:54" x14ac:dyDescent="0.25">
      <c r="A176" s="15"/>
      <c r="B176" s="3" t="s">
        <v>335</v>
      </c>
      <c r="C176" s="3" t="s">
        <v>336</v>
      </c>
      <c r="D176" s="2" t="s">
        <v>334</v>
      </c>
      <c r="E176" s="1" t="s">
        <v>290</v>
      </c>
      <c r="L176" s="26">
        <v>23</v>
      </c>
      <c r="M176" s="26">
        <v>20.100000000000001</v>
      </c>
      <c r="N176" s="27">
        <f>IF(COUNTA(F176:M176)&gt;1,(SMALL(F176:M176,1)+SMALL(F176:M176,2))/2,"")</f>
        <v>21.55</v>
      </c>
      <c r="V176" s="27" t="str">
        <f>IF(COUNTA(F176:G176)+COUNTA(L176:M176)+COUNTA(O176:P176)&gt;3,(SMALL(AC176:AH176,1)+SMALL(AC176:AH176,2)+SMALL(AC176:AH176,3)+SMALL(AC176:AH176,4))/4,"")</f>
        <v/>
      </c>
      <c r="AA176" s="27" t="str">
        <f>IF(COUNTA(F176:M176)+COUNTA(O176:U176)+COUNTA(W176:Z176)&gt;3,(SMALL(AJ176:BB176,1)+SMALL(AJ176:BB176,2)+SMALL(AJ176:BB176,3)+SMALL(AJ176:BB176,4))/4,"")</f>
        <v/>
      </c>
      <c r="AC176" s="4" t="str">
        <f t="shared" si="50"/>
        <v/>
      </c>
      <c r="AD176" s="4" t="str">
        <f t="shared" si="51"/>
        <v/>
      </c>
      <c r="AE176" s="4">
        <f t="shared" si="52"/>
        <v>23</v>
      </c>
      <c r="AF176" s="4">
        <f t="shared" si="53"/>
        <v>20.100000000000001</v>
      </c>
      <c r="AG176" s="4" t="str">
        <f t="shared" si="54"/>
        <v/>
      </c>
      <c r="AH176" s="4" t="str">
        <f t="shared" si="55"/>
        <v/>
      </c>
      <c r="AJ176" s="4" t="str">
        <f t="shared" si="56"/>
        <v/>
      </c>
      <c r="AK176" s="4" t="str">
        <f t="shared" si="57"/>
        <v/>
      </c>
      <c r="AL176" s="4" t="str">
        <f t="shared" si="58"/>
        <v/>
      </c>
      <c r="AM176" s="4" t="str">
        <f t="shared" si="59"/>
        <v/>
      </c>
      <c r="AN176" s="4" t="str">
        <f t="shared" si="60"/>
        <v/>
      </c>
      <c r="AO176" s="4" t="str">
        <f t="shared" si="61"/>
        <v/>
      </c>
      <c r="AP176" s="4">
        <f t="shared" si="62"/>
        <v>23</v>
      </c>
      <c r="AQ176" s="4">
        <f t="shared" si="63"/>
        <v>20.100000000000001</v>
      </c>
      <c r="AR176" s="4" t="str">
        <f t="shared" si="64"/>
        <v/>
      </c>
      <c r="AS176" s="4" t="str">
        <f t="shared" si="65"/>
        <v/>
      </c>
      <c r="AT176" s="4" t="str">
        <f t="shared" si="66"/>
        <v/>
      </c>
      <c r="AU176" s="4" t="str">
        <f t="shared" si="67"/>
        <v/>
      </c>
      <c r="AV176" s="4" t="str">
        <f t="shared" si="68"/>
        <v/>
      </c>
      <c r="AW176" s="19" t="str">
        <f t="shared" si="68"/>
        <v/>
      </c>
      <c r="AX176" s="4" t="str">
        <f t="shared" si="69"/>
        <v/>
      </c>
      <c r="AY176" s="4" t="str">
        <f t="shared" si="70"/>
        <v/>
      </c>
      <c r="AZ176" s="4" t="str">
        <f t="shared" si="71"/>
        <v/>
      </c>
      <c r="BA176" s="4" t="str">
        <f t="shared" si="72"/>
        <v/>
      </c>
      <c r="BB176" s="4" t="str">
        <f t="shared" si="73"/>
        <v/>
      </c>
    </row>
    <row r="177" spans="1:54" x14ac:dyDescent="0.25">
      <c r="A177" s="15"/>
      <c r="B177" s="3" t="s">
        <v>337</v>
      </c>
      <c r="C177" s="3" t="s">
        <v>338</v>
      </c>
      <c r="D177" s="2" t="s">
        <v>367</v>
      </c>
      <c r="E177" s="1" t="s">
        <v>235</v>
      </c>
      <c r="L177" s="26">
        <v>7</v>
      </c>
      <c r="M177" s="26">
        <v>11.1</v>
      </c>
      <c r="N177" s="27">
        <f>IF(COUNTA(F177:M177)&gt;1,(SMALL(F177:M177,1)+SMALL(F177:M177,2))/2,"")</f>
        <v>9.0500000000000007</v>
      </c>
      <c r="S177" s="26">
        <v>11.9</v>
      </c>
      <c r="V177" s="27" t="str">
        <f>IF(COUNTA(F177:G177)+COUNTA(L177:M177)+COUNTA(O177:P177)&gt;3,(SMALL(AC177:AH177,1)+SMALL(AC177:AH177,2)+SMALL(AC177:AH177,3)+SMALL(AC177:AH177,4))/4,"")</f>
        <v/>
      </c>
      <c r="AA177" s="27" t="str">
        <f>IF(COUNTA(F177:M177)+COUNTA(O177:U177)+COUNTA(W177:Z177)&gt;3,(SMALL(AJ177:BB177,1)+SMALL(AJ177:BB177,2)+SMALL(AJ177:BB177,3)+SMALL(AJ177:BB177,4))/4,"")</f>
        <v/>
      </c>
      <c r="AC177" s="4" t="str">
        <f t="shared" si="50"/>
        <v/>
      </c>
      <c r="AD177" s="4" t="str">
        <f t="shared" si="51"/>
        <v/>
      </c>
      <c r="AE177" s="4">
        <f t="shared" si="52"/>
        <v>7</v>
      </c>
      <c r="AF177" s="4">
        <f t="shared" si="53"/>
        <v>11.1</v>
      </c>
      <c r="AG177" s="4" t="str">
        <f t="shared" si="54"/>
        <v/>
      </c>
      <c r="AH177" s="4" t="str">
        <f t="shared" si="55"/>
        <v/>
      </c>
      <c r="AJ177" s="4" t="str">
        <f t="shared" si="56"/>
        <v/>
      </c>
      <c r="AK177" s="4" t="str">
        <f t="shared" si="57"/>
        <v/>
      </c>
      <c r="AL177" s="4" t="str">
        <f t="shared" si="58"/>
        <v/>
      </c>
      <c r="AM177" s="4" t="str">
        <f t="shared" si="59"/>
        <v/>
      </c>
      <c r="AN177" s="4" t="str">
        <f t="shared" si="60"/>
        <v/>
      </c>
      <c r="AO177" s="4" t="str">
        <f t="shared" si="61"/>
        <v/>
      </c>
      <c r="AP177" s="4">
        <f t="shared" si="62"/>
        <v>7</v>
      </c>
      <c r="AQ177" s="4">
        <f t="shared" si="63"/>
        <v>11.1</v>
      </c>
      <c r="AR177" s="4" t="str">
        <f t="shared" si="64"/>
        <v/>
      </c>
      <c r="AS177" s="4" t="str">
        <f t="shared" si="65"/>
        <v/>
      </c>
      <c r="AT177" s="4" t="str">
        <f t="shared" si="66"/>
        <v/>
      </c>
      <c r="AU177" s="4" t="str">
        <f t="shared" si="67"/>
        <v/>
      </c>
      <c r="AV177" s="4">
        <f t="shared" si="68"/>
        <v>11.9</v>
      </c>
      <c r="AW177" s="19" t="str">
        <f t="shared" si="68"/>
        <v/>
      </c>
      <c r="AX177" s="4" t="str">
        <f t="shared" si="69"/>
        <v/>
      </c>
      <c r="AY177" s="4" t="str">
        <f t="shared" si="70"/>
        <v/>
      </c>
      <c r="AZ177" s="4" t="str">
        <f t="shared" si="71"/>
        <v/>
      </c>
      <c r="BA177" s="4" t="str">
        <f t="shared" si="72"/>
        <v/>
      </c>
      <c r="BB177" s="4" t="str">
        <f t="shared" si="73"/>
        <v/>
      </c>
    </row>
    <row r="178" spans="1:54" x14ac:dyDescent="0.25">
      <c r="A178" s="15"/>
      <c r="B178" s="3" t="s">
        <v>342</v>
      </c>
      <c r="C178" s="3" t="s">
        <v>343</v>
      </c>
      <c r="D178" s="2" t="s">
        <v>344</v>
      </c>
      <c r="E178" s="1" t="s">
        <v>290</v>
      </c>
      <c r="L178" s="26">
        <v>17</v>
      </c>
      <c r="M178" s="26">
        <v>22.1</v>
      </c>
      <c r="N178" s="27">
        <f>IF(COUNTA(F178:M178)&gt;1,(SMALL(F178:M178,1)+SMALL(F178:M178,2))/2,"")</f>
        <v>19.55</v>
      </c>
      <c r="V178" s="27" t="str">
        <f>IF(COUNTA(F178:G178)+COUNTA(L178:M178)+COUNTA(O178:P178)&gt;3,(SMALL(AC178:AH178,1)+SMALL(AC178:AH178,2)+SMALL(AC178:AH178,3)+SMALL(AC178:AH178,4))/4,"")</f>
        <v/>
      </c>
      <c r="AA178" s="27" t="str">
        <f>IF(COUNTA(F178:M178)+COUNTA(O178:U178)+COUNTA(W178:Z178)&gt;3,(SMALL(AJ178:BB178,1)+SMALL(AJ178:BB178,2)+SMALL(AJ178:BB178,3)+SMALL(AJ178:BB178,4))/4,"")</f>
        <v/>
      </c>
      <c r="AC178" s="4" t="str">
        <f t="shared" si="50"/>
        <v/>
      </c>
      <c r="AD178" s="4" t="str">
        <f t="shared" si="51"/>
        <v/>
      </c>
      <c r="AE178" s="4">
        <f t="shared" si="52"/>
        <v>17</v>
      </c>
      <c r="AF178" s="4">
        <f t="shared" si="53"/>
        <v>22.1</v>
      </c>
      <c r="AG178" s="4" t="str">
        <f t="shared" si="54"/>
        <v/>
      </c>
      <c r="AH178" s="4" t="str">
        <f t="shared" si="55"/>
        <v/>
      </c>
      <c r="AJ178" s="4" t="str">
        <f t="shared" si="56"/>
        <v/>
      </c>
      <c r="AK178" s="4" t="str">
        <f t="shared" si="57"/>
        <v/>
      </c>
      <c r="AL178" s="4" t="str">
        <f t="shared" si="58"/>
        <v/>
      </c>
      <c r="AM178" s="4" t="str">
        <f t="shared" si="59"/>
        <v/>
      </c>
      <c r="AN178" s="4" t="str">
        <f t="shared" si="60"/>
        <v/>
      </c>
      <c r="AO178" s="4" t="str">
        <f t="shared" si="61"/>
        <v/>
      </c>
      <c r="AP178" s="4">
        <f t="shared" si="62"/>
        <v>17</v>
      </c>
      <c r="AQ178" s="4">
        <f t="shared" si="63"/>
        <v>22.1</v>
      </c>
      <c r="AR178" s="4" t="str">
        <f t="shared" si="64"/>
        <v/>
      </c>
      <c r="AS178" s="4" t="str">
        <f t="shared" si="65"/>
        <v/>
      </c>
      <c r="AT178" s="4" t="str">
        <f t="shared" si="66"/>
        <v/>
      </c>
      <c r="AU178" s="4" t="str">
        <f t="shared" si="67"/>
        <v/>
      </c>
      <c r="AV178" s="4" t="str">
        <f t="shared" si="68"/>
        <v/>
      </c>
      <c r="AW178" s="19" t="str">
        <f t="shared" si="68"/>
        <v/>
      </c>
      <c r="AX178" s="4" t="str">
        <f t="shared" si="69"/>
        <v/>
      </c>
      <c r="AY178" s="4" t="str">
        <f t="shared" si="70"/>
        <v/>
      </c>
      <c r="AZ178" s="4" t="str">
        <f t="shared" si="71"/>
        <v/>
      </c>
      <c r="BA178" s="4" t="str">
        <f t="shared" si="72"/>
        <v/>
      </c>
      <c r="BB178" s="4" t="str">
        <f t="shared" si="73"/>
        <v/>
      </c>
    </row>
    <row r="179" spans="1:54" x14ac:dyDescent="0.25">
      <c r="A179" s="15"/>
      <c r="B179" s="3" t="s">
        <v>345</v>
      </c>
      <c r="C179" s="3" t="s">
        <v>346</v>
      </c>
      <c r="D179" s="2" t="s">
        <v>344</v>
      </c>
      <c r="E179" s="1" t="s">
        <v>290</v>
      </c>
      <c r="L179" s="26">
        <v>26</v>
      </c>
      <c r="M179" s="26">
        <v>33.1</v>
      </c>
      <c r="N179" s="27">
        <f>IF(COUNTA(F179:M179)&gt;1,(SMALL(F179:M179,1)+SMALL(F179:M179,2))/2,"")</f>
        <v>29.55</v>
      </c>
      <c r="R179" s="26">
        <v>22.7</v>
      </c>
      <c r="V179" s="27" t="str">
        <f>IF(COUNTA(F179:G179)+COUNTA(L179:M179)+COUNTA(O179:P179)&gt;3,(SMALL(AC179:AH179,1)+SMALL(AC179:AH179,2)+SMALL(AC179:AH179,3)+SMALL(AC179:AH179,4))/4,"")</f>
        <v/>
      </c>
      <c r="AA179" s="27" t="str">
        <f>IF(COUNTA(F179:M179)+COUNTA(O179:U179)+COUNTA(W179:Z179)&gt;3,(SMALL(AJ179:BB179,1)+SMALL(AJ179:BB179,2)+SMALL(AJ179:BB179,3)+SMALL(AJ179:BB179,4))/4,"")</f>
        <v/>
      </c>
      <c r="AC179" s="4" t="str">
        <f t="shared" si="50"/>
        <v/>
      </c>
      <c r="AD179" s="4" t="str">
        <f t="shared" si="51"/>
        <v/>
      </c>
      <c r="AE179" s="4">
        <f t="shared" si="52"/>
        <v>26</v>
      </c>
      <c r="AF179" s="4">
        <f t="shared" si="53"/>
        <v>33.1</v>
      </c>
      <c r="AG179" s="4" t="str">
        <f t="shared" si="54"/>
        <v/>
      </c>
      <c r="AH179" s="4" t="str">
        <f t="shared" si="55"/>
        <v/>
      </c>
      <c r="AJ179" s="4" t="str">
        <f t="shared" si="56"/>
        <v/>
      </c>
      <c r="AK179" s="4" t="str">
        <f t="shared" si="57"/>
        <v/>
      </c>
      <c r="AL179" s="4" t="str">
        <f t="shared" si="58"/>
        <v/>
      </c>
      <c r="AM179" s="4" t="str">
        <f t="shared" si="59"/>
        <v/>
      </c>
      <c r="AN179" s="4" t="str">
        <f t="shared" si="60"/>
        <v/>
      </c>
      <c r="AO179" s="4" t="str">
        <f t="shared" si="61"/>
        <v/>
      </c>
      <c r="AP179" s="4">
        <f t="shared" si="62"/>
        <v>26</v>
      </c>
      <c r="AQ179" s="4">
        <f t="shared" si="63"/>
        <v>33.1</v>
      </c>
      <c r="AR179" s="4" t="str">
        <f t="shared" si="64"/>
        <v/>
      </c>
      <c r="AS179" s="4" t="str">
        <f t="shared" si="65"/>
        <v/>
      </c>
      <c r="AT179" s="4" t="str">
        <f t="shared" si="66"/>
        <v/>
      </c>
      <c r="AU179" s="4">
        <f t="shared" si="67"/>
        <v>22.7</v>
      </c>
      <c r="AV179" s="4" t="str">
        <f t="shared" si="68"/>
        <v/>
      </c>
      <c r="AW179" s="19" t="str">
        <f t="shared" si="68"/>
        <v/>
      </c>
      <c r="AX179" s="4" t="str">
        <f t="shared" si="69"/>
        <v/>
      </c>
      <c r="AY179" s="4" t="str">
        <f t="shared" si="70"/>
        <v/>
      </c>
      <c r="AZ179" s="4" t="str">
        <f t="shared" si="71"/>
        <v/>
      </c>
      <c r="BA179" s="4" t="str">
        <f t="shared" si="72"/>
        <v/>
      </c>
      <c r="BB179" s="4" t="str">
        <f t="shared" si="73"/>
        <v/>
      </c>
    </row>
    <row r="180" spans="1:54" x14ac:dyDescent="0.25">
      <c r="A180" s="15"/>
      <c r="B180" s="3" t="s">
        <v>347</v>
      </c>
      <c r="C180" s="3" t="s">
        <v>163</v>
      </c>
      <c r="D180" s="2" t="s">
        <v>344</v>
      </c>
      <c r="E180" s="1" t="s">
        <v>288</v>
      </c>
      <c r="L180" s="26">
        <v>55</v>
      </c>
      <c r="M180" s="26">
        <v>37.1</v>
      </c>
      <c r="N180" s="27">
        <f>IF(COUNTA(F180:M180)&gt;1,(SMALL(F180:M180,1)+SMALL(F180:M180,2))/2,"")</f>
        <v>46.05</v>
      </c>
      <c r="R180" s="26">
        <v>51.7</v>
      </c>
      <c r="V180" s="27" t="str">
        <f>IF(COUNTA(F180:G180)+COUNTA(L180:M180)+COUNTA(O180:P180)&gt;3,(SMALL(AC180:AH180,1)+SMALL(AC180:AH180,2)+SMALL(AC180:AH180,3)+SMALL(AC180:AH180,4))/4,"")</f>
        <v/>
      </c>
      <c r="AA180" s="27" t="str">
        <f>IF(COUNTA(F180:M180)+COUNTA(O180:U180)+COUNTA(W180:Z180)&gt;3,(SMALL(AJ180:BB180,1)+SMALL(AJ180:BB180,2)+SMALL(AJ180:BB180,3)+SMALL(AJ180:BB180,4))/4,"")</f>
        <v/>
      </c>
      <c r="AC180" s="4" t="str">
        <f t="shared" si="50"/>
        <v/>
      </c>
      <c r="AD180" s="4" t="str">
        <f t="shared" si="51"/>
        <v/>
      </c>
      <c r="AE180" s="4">
        <f t="shared" si="52"/>
        <v>55</v>
      </c>
      <c r="AF180" s="4">
        <f t="shared" si="53"/>
        <v>37.1</v>
      </c>
      <c r="AG180" s="4" t="str">
        <f t="shared" si="54"/>
        <v/>
      </c>
      <c r="AH180" s="4" t="str">
        <f t="shared" si="55"/>
        <v/>
      </c>
      <c r="AJ180" s="4" t="str">
        <f t="shared" si="56"/>
        <v/>
      </c>
      <c r="AK180" s="4" t="str">
        <f t="shared" si="57"/>
        <v/>
      </c>
      <c r="AL180" s="4" t="str">
        <f t="shared" si="58"/>
        <v/>
      </c>
      <c r="AM180" s="4" t="str">
        <f t="shared" si="59"/>
        <v/>
      </c>
      <c r="AN180" s="4" t="str">
        <f t="shared" si="60"/>
        <v/>
      </c>
      <c r="AO180" s="4" t="str">
        <f t="shared" si="61"/>
        <v/>
      </c>
      <c r="AP180" s="4">
        <f t="shared" si="62"/>
        <v>55</v>
      </c>
      <c r="AQ180" s="4">
        <f t="shared" si="63"/>
        <v>37.1</v>
      </c>
      <c r="AR180" s="4" t="str">
        <f t="shared" si="64"/>
        <v/>
      </c>
      <c r="AS180" s="4" t="str">
        <f t="shared" si="65"/>
        <v/>
      </c>
      <c r="AT180" s="4" t="str">
        <f t="shared" si="66"/>
        <v/>
      </c>
      <c r="AU180" s="4">
        <f t="shared" si="67"/>
        <v>51.7</v>
      </c>
      <c r="AV180" s="4" t="str">
        <f t="shared" si="68"/>
        <v/>
      </c>
      <c r="AW180" s="19" t="str">
        <f t="shared" si="68"/>
        <v/>
      </c>
      <c r="AX180" s="4" t="str">
        <f t="shared" si="69"/>
        <v/>
      </c>
      <c r="AY180" s="4" t="str">
        <f t="shared" si="70"/>
        <v/>
      </c>
      <c r="AZ180" s="4" t="str">
        <f t="shared" si="71"/>
        <v/>
      </c>
      <c r="BA180" s="4" t="str">
        <f t="shared" si="72"/>
        <v/>
      </c>
      <c r="BB180" s="4" t="str">
        <f t="shared" si="73"/>
        <v/>
      </c>
    </row>
    <row r="181" spans="1:54" x14ac:dyDescent="0.25">
      <c r="A181" s="15"/>
      <c r="B181" s="3" t="s">
        <v>348</v>
      </c>
      <c r="C181" s="3" t="s">
        <v>45</v>
      </c>
      <c r="D181" s="2" t="s">
        <v>349</v>
      </c>
      <c r="E181" s="1" t="s">
        <v>289</v>
      </c>
      <c r="L181" s="26">
        <v>15</v>
      </c>
      <c r="N181" s="27" t="str">
        <f>IF(COUNTA(F181:M181)&gt;1,(SMALL(F181:M181,1)+SMALL(F181:M181,2))/2,"")</f>
        <v/>
      </c>
      <c r="V181" s="27" t="str">
        <f>IF(COUNTA(F181:G181)+COUNTA(L181:M181)+COUNTA(O181:P181)&gt;3,(SMALL(AC181:AH181,1)+SMALL(AC181:AH181,2)+SMALL(AC181:AH181,3)+SMALL(AC181:AH181,4))/4,"")</f>
        <v/>
      </c>
      <c r="AA181" s="27" t="str">
        <f>IF(COUNTA(F181:M181)+COUNTA(O181:U181)+COUNTA(W181:Z181)&gt;3,(SMALL(AJ181:BB181,1)+SMALL(AJ181:BB181,2)+SMALL(AJ181:BB181,3)+SMALL(AJ181:BB181,4))/4,"")</f>
        <v/>
      </c>
      <c r="AC181" s="4" t="str">
        <f t="shared" si="50"/>
        <v/>
      </c>
      <c r="AD181" s="4" t="str">
        <f t="shared" si="51"/>
        <v/>
      </c>
      <c r="AE181" s="4">
        <f t="shared" si="52"/>
        <v>15</v>
      </c>
      <c r="AF181" s="4" t="str">
        <f t="shared" si="53"/>
        <v/>
      </c>
      <c r="AG181" s="4" t="str">
        <f t="shared" si="54"/>
        <v/>
      </c>
      <c r="AH181" s="4" t="str">
        <f t="shared" si="55"/>
        <v/>
      </c>
      <c r="AJ181" s="4" t="str">
        <f t="shared" si="56"/>
        <v/>
      </c>
      <c r="AK181" s="4" t="str">
        <f t="shared" si="57"/>
        <v/>
      </c>
      <c r="AL181" s="4" t="str">
        <f t="shared" si="58"/>
        <v/>
      </c>
      <c r="AM181" s="4" t="str">
        <f t="shared" si="59"/>
        <v/>
      </c>
      <c r="AN181" s="4" t="str">
        <f t="shared" si="60"/>
        <v/>
      </c>
      <c r="AO181" s="4" t="str">
        <f t="shared" si="61"/>
        <v/>
      </c>
      <c r="AP181" s="4">
        <f t="shared" si="62"/>
        <v>15</v>
      </c>
      <c r="AQ181" s="4" t="str">
        <f t="shared" si="63"/>
        <v/>
      </c>
      <c r="AR181" s="4" t="str">
        <f t="shared" si="64"/>
        <v/>
      </c>
      <c r="AS181" s="4" t="str">
        <f t="shared" si="65"/>
        <v/>
      </c>
      <c r="AT181" s="4" t="str">
        <f t="shared" si="66"/>
        <v/>
      </c>
      <c r="AU181" s="4" t="str">
        <f t="shared" si="67"/>
        <v/>
      </c>
      <c r="AV181" s="4" t="str">
        <f t="shared" si="68"/>
        <v/>
      </c>
      <c r="AW181" s="19" t="str">
        <f t="shared" si="68"/>
        <v/>
      </c>
      <c r="AX181" s="4" t="str">
        <f t="shared" si="69"/>
        <v/>
      </c>
      <c r="AY181" s="4" t="str">
        <f t="shared" si="70"/>
        <v/>
      </c>
      <c r="AZ181" s="4" t="str">
        <f t="shared" si="71"/>
        <v/>
      </c>
      <c r="BA181" s="4" t="str">
        <f t="shared" si="72"/>
        <v/>
      </c>
      <c r="BB181" s="4" t="str">
        <f t="shared" si="73"/>
        <v/>
      </c>
    </row>
    <row r="182" spans="1:54" x14ac:dyDescent="0.25">
      <c r="A182" s="15"/>
      <c r="B182" s="3" t="s">
        <v>350</v>
      </c>
      <c r="C182" s="3" t="s">
        <v>34</v>
      </c>
      <c r="D182" s="2" t="s">
        <v>29</v>
      </c>
      <c r="E182" s="1" t="s">
        <v>287</v>
      </c>
      <c r="L182" s="26">
        <v>25</v>
      </c>
      <c r="M182" s="26">
        <v>55.7</v>
      </c>
      <c r="N182" s="27">
        <f>IF(COUNTA(F182:M182)&gt;1,(SMALL(F182:M182,1)+SMALL(F182:M182,2))/2,"")</f>
        <v>40.35</v>
      </c>
      <c r="R182" s="26">
        <v>8.6</v>
      </c>
      <c r="V182" s="27" t="str">
        <f>IF(COUNTA(F182:G182)+COUNTA(L182:M182)+COUNTA(O182:P182)&gt;3,(SMALL(AC182:AH182,1)+SMALL(AC182:AH182,2)+SMALL(AC182:AH182,3)+SMALL(AC182:AH182,4))/4,"")</f>
        <v/>
      </c>
      <c r="AA182" s="27" t="str">
        <f>IF(COUNTA(F182:M182)+COUNTA(O182:U182)+COUNTA(W182:Z182)&gt;3,(SMALL(AJ182:BB182,1)+SMALL(AJ182:BB182,2)+SMALL(AJ182:BB182,3)+SMALL(AJ182:BB182,4))/4,"")</f>
        <v/>
      </c>
      <c r="AC182" s="4" t="str">
        <f t="shared" si="50"/>
        <v/>
      </c>
      <c r="AD182" s="4" t="str">
        <f t="shared" si="51"/>
        <v/>
      </c>
      <c r="AE182" s="4">
        <f t="shared" si="52"/>
        <v>25</v>
      </c>
      <c r="AF182" s="4">
        <f t="shared" si="53"/>
        <v>55.7</v>
      </c>
      <c r="AG182" s="4" t="str">
        <f t="shared" si="54"/>
        <v/>
      </c>
      <c r="AH182" s="4" t="str">
        <f t="shared" si="55"/>
        <v/>
      </c>
      <c r="AJ182" s="4" t="str">
        <f t="shared" si="56"/>
        <v/>
      </c>
      <c r="AK182" s="4" t="str">
        <f t="shared" si="57"/>
        <v/>
      </c>
      <c r="AL182" s="4" t="str">
        <f t="shared" si="58"/>
        <v/>
      </c>
      <c r="AM182" s="4" t="str">
        <f t="shared" si="59"/>
        <v/>
      </c>
      <c r="AN182" s="4" t="str">
        <f t="shared" si="60"/>
        <v/>
      </c>
      <c r="AO182" s="4" t="str">
        <f t="shared" si="61"/>
        <v/>
      </c>
      <c r="AP182" s="4">
        <f t="shared" si="62"/>
        <v>25</v>
      </c>
      <c r="AQ182" s="4">
        <f t="shared" si="63"/>
        <v>55.7</v>
      </c>
      <c r="AR182" s="4" t="str">
        <f t="shared" si="64"/>
        <v/>
      </c>
      <c r="AS182" s="4" t="str">
        <f t="shared" si="65"/>
        <v/>
      </c>
      <c r="AT182" s="4" t="str">
        <f t="shared" si="66"/>
        <v/>
      </c>
      <c r="AU182" s="4">
        <f t="shared" si="67"/>
        <v>8.6</v>
      </c>
      <c r="AV182" s="4" t="str">
        <f t="shared" si="68"/>
        <v/>
      </c>
      <c r="AW182" s="19" t="str">
        <f t="shared" si="68"/>
        <v/>
      </c>
      <c r="AX182" s="4" t="str">
        <f t="shared" si="69"/>
        <v/>
      </c>
      <c r="AY182" s="4" t="str">
        <f t="shared" si="70"/>
        <v/>
      </c>
      <c r="AZ182" s="4" t="str">
        <f t="shared" si="71"/>
        <v/>
      </c>
      <c r="BA182" s="4" t="str">
        <f t="shared" si="72"/>
        <v/>
      </c>
      <c r="BB182" s="4" t="str">
        <f t="shared" si="73"/>
        <v/>
      </c>
    </row>
    <row r="183" spans="1:54" x14ac:dyDescent="0.25">
      <c r="A183" s="15"/>
      <c r="B183" s="3" t="s">
        <v>351</v>
      </c>
      <c r="C183" s="3" t="s">
        <v>34</v>
      </c>
      <c r="D183" s="2" t="s">
        <v>369</v>
      </c>
      <c r="E183" s="1" t="s">
        <v>288</v>
      </c>
      <c r="L183" s="26">
        <v>19.100000000000001</v>
      </c>
      <c r="N183" s="27" t="str">
        <f>IF(COUNTA(F183:M183)&gt;1,(SMALL(F183:M183,1)+SMALL(F183:M183,2))/2,"")</f>
        <v/>
      </c>
      <c r="U183" s="26">
        <v>13.7</v>
      </c>
      <c r="V183" s="27" t="str">
        <f>IF(COUNTA(F183:G183)+COUNTA(L183:M183)+COUNTA(O183:P183)&gt;3,(SMALL(AC183:AH183,1)+SMALL(AC183:AH183,2)+SMALL(AC183:AH183,3)+SMALL(AC183:AH183,4))/4,"")</f>
        <v/>
      </c>
      <c r="AA183" s="27" t="str">
        <f>IF(COUNTA(F183:M183)+COUNTA(O183:U183)+COUNTA(W183:Z183)&gt;3,(SMALL(AJ183:BB183,1)+SMALL(AJ183:BB183,2)+SMALL(AJ183:BB183,3)+SMALL(AJ183:BB183,4))/4,"")</f>
        <v/>
      </c>
      <c r="AC183" s="4" t="str">
        <f t="shared" si="50"/>
        <v/>
      </c>
      <c r="AD183" s="4" t="str">
        <f t="shared" si="51"/>
        <v/>
      </c>
      <c r="AE183" s="4">
        <f t="shared" si="52"/>
        <v>19.100000000000001</v>
      </c>
      <c r="AF183" s="4" t="str">
        <f t="shared" si="53"/>
        <v/>
      </c>
      <c r="AG183" s="4" t="str">
        <f t="shared" si="54"/>
        <v/>
      </c>
      <c r="AH183" s="4" t="str">
        <f t="shared" si="55"/>
        <v/>
      </c>
      <c r="AJ183" s="4" t="str">
        <f t="shared" si="56"/>
        <v/>
      </c>
      <c r="AK183" s="4" t="str">
        <f t="shared" si="57"/>
        <v/>
      </c>
      <c r="AL183" s="4" t="str">
        <f t="shared" si="58"/>
        <v/>
      </c>
      <c r="AM183" s="4" t="str">
        <f t="shared" si="59"/>
        <v/>
      </c>
      <c r="AN183" s="4" t="str">
        <f t="shared" si="60"/>
        <v/>
      </c>
      <c r="AO183" s="4" t="str">
        <f t="shared" si="61"/>
        <v/>
      </c>
      <c r="AP183" s="4">
        <f t="shared" si="62"/>
        <v>19.100000000000001</v>
      </c>
      <c r="AQ183" s="4" t="str">
        <f t="shared" si="63"/>
        <v/>
      </c>
      <c r="AR183" s="4" t="str">
        <f t="shared" si="64"/>
        <v/>
      </c>
      <c r="AS183" s="4" t="str">
        <f t="shared" si="65"/>
        <v/>
      </c>
      <c r="AT183" s="4" t="str">
        <f t="shared" si="66"/>
        <v/>
      </c>
      <c r="AU183" s="4" t="str">
        <f t="shared" si="67"/>
        <v/>
      </c>
      <c r="AV183" s="4" t="str">
        <f t="shared" si="68"/>
        <v/>
      </c>
      <c r="AW183" s="19" t="str">
        <f t="shared" si="68"/>
        <v/>
      </c>
      <c r="AX183" s="4">
        <f t="shared" si="69"/>
        <v>13.7</v>
      </c>
      <c r="AY183" s="4" t="str">
        <f t="shared" si="70"/>
        <v/>
      </c>
      <c r="AZ183" s="4" t="str">
        <f t="shared" si="71"/>
        <v/>
      </c>
      <c r="BA183" s="4" t="str">
        <f t="shared" si="72"/>
        <v/>
      </c>
      <c r="BB183" s="4" t="str">
        <f t="shared" si="73"/>
        <v/>
      </c>
    </row>
    <row r="184" spans="1:54" x14ac:dyDescent="0.25">
      <c r="A184" s="15"/>
      <c r="B184" s="3" t="s">
        <v>352</v>
      </c>
      <c r="C184" s="3" t="s">
        <v>353</v>
      </c>
      <c r="D184" s="2" t="s">
        <v>232</v>
      </c>
      <c r="E184" s="1" t="s">
        <v>235</v>
      </c>
      <c r="M184" s="26">
        <v>34.1</v>
      </c>
      <c r="N184" s="27" t="str">
        <f>IF(COUNTA(F184:M184)&gt;1,(SMALL(F184:M184,1)+SMALL(F184:M184,2))/2,"")</f>
        <v/>
      </c>
      <c r="V184" s="27" t="str">
        <f>IF(COUNTA(F184:G184)+COUNTA(L184:M184)+COUNTA(O184:P184)&gt;3,(SMALL(AC184:AH184,1)+SMALL(AC184:AH184,2)+SMALL(AC184:AH184,3)+SMALL(AC184:AH184,4))/4,"")</f>
        <v/>
      </c>
      <c r="AA184" s="27" t="str">
        <f>IF(COUNTA(F184:M184)+COUNTA(O184:U184)+COUNTA(W184:Z184)&gt;3,(SMALL(AJ184:BB184,1)+SMALL(AJ184:BB184,2)+SMALL(AJ184:BB184,3)+SMALL(AJ184:BB184,4))/4,"")</f>
        <v/>
      </c>
      <c r="AC184" s="4" t="str">
        <f t="shared" si="50"/>
        <v/>
      </c>
      <c r="AD184" s="4" t="str">
        <f t="shared" si="51"/>
        <v/>
      </c>
      <c r="AE184" s="4" t="str">
        <f t="shared" si="52"/>
        <v/>
      </c>
      <c r="AF184" s="4">
        <f t="shared" si="53"/>
        <v>34.1</v>
      </c>
      <c r="AG184" s="4" t="str">
        <f t="shared" si="54"/>
        <v/>
      </c>
      <c r="AH184" s="4" t="str">
        <f t="shared" si="55"/>
        <v/>
      </c>
      <c r="AJ184" s="4" t="str">
        <f t="shared" si="56"/>
        <v/>
      </c>
      <c r="AK184" s="4" t="str">
        <f t="shared" si="57"/>
        <v/>
      </c>
      <c r="AL184" s="4" t="str">
        <f t="shared" si="58"/>
        <v/>
      </c>
      <c r="AM184" s="4" t="str">
        <f t="shared" si="59"/>
        <v/>
      </c>
      <c r="AN184" s="4" t="str">
        <f t="shared" si="60"/>
        <v/>
      </c>
      <c r="AO184" s="4" t="str">
        <f t="shared" si="61"/>
        <v/>
      </c>
      <c r="AP184" s="4" t="str">
        <f t="shared" si="62"/>
        <v/>
      </c>
      <c r="AQ184" s="4">
        <f t="shared" si="63"/>
        <v>34.1</v>
      </c>
      <c r="AR184" s="4" t="str">
        <f t="shared" si="64"/>
        <v/>
      </c>
      <c r="AS184" s="4" t="str">
        <f t="shared" si="65"/>
        <v/>
      </c>
      <c r="AT184" s="4" t="str">
        <f t="shared" si="66"/>
        <v/>
      </c>
      <c r="AU184" s="4" t="str">
        <f t="shared" si="67"/>
        <v/>
      </c>
      <c r="AV184" s="4" t="str">
        <f t="shared" si="68"/>
        <v/>
      </c>
      <c r="AW184" s="19" t="str">
        <f t="shared" si="68"/>
        <v/>
      </c>
      <c r="AX184" s="4" t="str">
        <f t="shared" si="69"/>
        <v/>
      </c>
      <c r="AY184" s="4" t="str">
        <f t="shared" si="70"/>
        <v/>
      </c>
      <c r="AZ184" s="4" t="str">
        <f t="shared" si="71"/>
        <v/>
      </c>
      <c r="BA184" s="4" t="str">
        <f t="shared" si="72"/>
        <v/>
      </c>
      <c r="BB184" s="4" t="str">
        <f t="shared" si="73"/>
        <v/>
      </c>
    </row>
    <row r="185" spans="1:54" x14ac:dyDescent="0.25">
      <c r="A185" s="15"/>
      <c r="B185" s="3" t="s">
        <v>354</v>
      </c>
      <c r="C185" s="3" t="s">
        <v>79</v>
      </c>
      <c r="D185" s="2" t="s">
        <v>187</v>
      </c>
      <c r="E185" s="1" t="s">
        <v>290</v>
      </c>
      <c r="M185" s="26">
        <v>29</v>
      </c>
      <c r="N185" s="27" t="str">
        <f>IF(COUNTA(F185:M185)&gt;1,(SMALL(F185:M185,1)+SMALL(F185:M185,2))/2,"")</f>
        <v/>
      </c>
      <c r="V185" s="27" t="str">
        <f>IF(COUNTA(F185:G185)+COUNTA(L185:M185)+COUNTA(O185:P185)&gt;3,(SMALL(AC185:AH185,1)+SMALL(AC185:AH185,2)+SMALL(AC185:AH185,3)+SMALL(AC185:AH185,4))/4,"")</f>
        <v/>
      </c>
      <c r="AA185" s="27" t="str">
        <f>IF(COUNTA(F185:M185)+COUNTA(O185:U185)+COUNTA(W185:Z185)&gt;3,(SMALL(AJ185:BB185,1)+SMALL(AJ185:BB185,2)+SMALL(AJ185:BB185,3)+SMALL(AJ185:BB185,4))/4,"")</f>
        <v/>
      </c>
      <c r="AC185" s="4" t="str">
        <f t="shared" si="50"/>
        <v/>
      </c>
      <c r="AD185" s="4" t="str">
        <f t="shared" si="51"/>
        <v/>
      </c>
      <c r="AE185" s="4" t="str">
        <f t="shared" si="52"/>
        <v/>
      </c>
      <c r="AF185" s="4">
        <f t="shared" si="53"/>
        <v>29</v>
      </c>
      <c r="AG185" s="4" t="str">
        <f t="shared" si="54"/>
        <v/>
      </c>
      <c r="AH185" s="4" t="str">
        <f t="shared" si="55"/>
        <v/>
      </c>
      <c r="AJ185" s="4" t="str">
        <f t="shared" si="56"/>
        <v/>
      </c>
      <c r="AK185" s="4" t="str">
        <f t="shared" si="57"/>
        <v/>
      </c>
      <c r="AL185" s="4" t="str">
        <f t="shared" si="58"/>
        <v/>
      </c>
      <c r="AM185" s="4" t="str">
        <f t="shared" si="59"/>
        <v/>
      </c>
      <c r="AN185" s="4" t="str">
        <f t="shared" si="60"/>
        <v/>
      </c>
      <c r="AO185" s="4" t="str">
        <f t="shared" si="61"/>
        <v/>
      </c>
      <c r="AP185" s="4" t="str">
        <f t="shared" si="62"/>
        <v/>
      </c>
      <c r="AQ185" s="4">
        <f t="shared" si="63"/>
        <v>29</v>
      </c>
      <c r="AR185" s="4" t="str">
        <f t="shared" si="64"/>
        <v/>
      </c>
      <c r="AS185" s="4" t="str">
        <f t="shared" si="65"/>
        <v/>
      </c>
      <c r="AT185" s="4" t="str">
        <f t="shared" si="66"/>
        <v/>
      </c>
      <c r="AU185" s="4" t="str">
        <f t="shared" si="67"/>
        <v/>
      </c>
      <c r="AV185" s="4" t="str">
        <f t="shared" si="68"/>
        <v/>
      </c>
      <c r="AW185" s="19" t="str">
        <f t="shared" si="68"/>
        <v/>
      </c>
      <c r="AX185" s="4" t="str">
        <f t="shared" si="69"/>
        <v/>
      </c>
      <c r="AY185" s="4" t="str">
        <f t="shared" si="70"/>
        <v/>
      </c>
      <c r="AZ185" s="4" t="str">
        <f t="shared" si="71"/>
        <v/>
      </c>
      <c r="BA185" s="4" t="str">
        <f t="shared" si="72"/>
        <v/>
      </c>
      <c r="BB185" s="4" t="str">
        <f t="shared" si="73"/>
        <v/>
      </c>
    </row>
    <row r="186" spans="1:54" x14ac:dyDescent="0.25">
      <c r="A186" s="15"/>
      <c r="B186" s="3" t="s">
        <v>355</v>
      </c>
      <c r="C186" s="3" t="s">
        <v>356</v>
      </c>
      <c r="D186" s="2" t="s">
        <v>371</v>
      </c>
      <c r="E186" s="1" t="s">
        <v>235</v>
      </c>
      <c r="M186" s="26">
        <v>22.4</v>
      </c>
      <c r="N186" s="27" t="str">
        <f>IF(COUNTA(F186:M186)&gt;1,(SMALL(F186:M186,1)+SMALL(F186:M186,2))/2,"")</f>
        <v/>
      </c>
      <c r="V186" s="27" t="str">
        <f>IF(COUNTA(F186:G186)+COUNTA(L186:M186)+COUNTA(O186:P186)&gt;3,(SMALL(AC186:AH186,1)+SMALL(AC186:AH186,2)+SMALL(AC186:AH186,3)+SMALL(AC186:AH186,4))/4,"")</f>
        <v/>
      </c>
      <c r="AA186" s="27" t="str">
        <f>IF(COUNTA(F186:M186)+COUNTA(O186:U186)+COUNTA(W186:Z186)&gt;3,(SMALL(AJ186:BB186,1)+SMALL(AJ186:BB186,2)+SMALL(AJ186:BB186,3)+SMALL(AJ186:BB186,4))/4,"")</f>
        <v/>
      </c>
      <c r="AC186" s="4" t="str">
        <f t="shared" si="50"/>
        <v/>
      </c>
      <c r="AD186" s="4" t="str">
        <f t="shared" si="51"/>
        <v/>
      </c>
      <c r="AE186" s="4" t="str">
        <f t="shared" si="52"/>
        <v/>
      </c>
      <c r="AF186" s="4">
        <f t="shared" si="53"/>
        <v>22.4</v>
      </c>
      <c r="AG186" s="4" t="str">
        <f t="shared" si="54"/>
        <v/>
      </c>
      <c r="AH186" s="4" t="str">
        <f t="shared" si="55"/>
        <v/>
      </c>
      <c r="AJ186" s="4" t="str">
        <f t="shared" si="56"/>
        <v/>
      </c>
      <c r="AK186" s="4" t="str">
        <f t="shared" si="57"/>
        <v/>
      </c>
      <c r="AL186" s="4" t="str">
        <f t="shared" si="58"/>
        <v/>
      </c>
      <c r="AM186" s="4" t="str">
        <f t="shared" si="59"/>
        <v/>
      </c>
      <c r="AN186" s="4" t="str">
        <f t="shared" si="60"/>
        <v/>
      </c>
      <c r="AO186" s="4" t="str">
        <f t="shared" si="61"/>
        <v/>
      </c>
      <c r="AP186" s="4" t="str">
        <f t="shared" si="62"/>
        <v/>
      </c>
      <c r="AQ186" s="4">
        <f t="shared" si="63"/>
        <v>22.4</v>
      </c>
      <c r="AR186" s="4" t="str">
        <f t="shared" si="64"/>
        <v/>
      </c>
      <c r="AS186" s="4" t="str">
        <f t="shared" si="65"/>
        <v/>
      </c>
      <c r="AT186" s="4" t="str">
        <f t="shared" si="66"/>
        <v/>
      </c>
      <c r="AU186" s="4" t="str">
        <f t="shared" si="67"/>
        <v/>
      </c>
      <c r="AV186" s="4" t="str">
        <f t="shared" si="68"/>
        <v/>
      </c>
      <c r="AW186" s="19" t="str">
        <f t="shared" si="68"/>
        <v/>
      </c>
      <c r="AX186" s="4" t="str">
        <f t="shared" si="69"/>
        <v/>
      </c>
      <c r="AY186" s="4" t="str">
        <f t="shared" si="70"/>
        <v/>
      </c>
      <c r="AZ186" s="4" t="str">
        <f t="shared" si="71"/>
        <v/>
      </c>
      <c r="BA186" s="4" t="str">
        <f t="shared" si="72"/>
        <v/>
      </c>
      <c r="BB186" s="4" t="str">
        <f t="shared" si="73"/>
        <v/>
      </c>
    </row>
    <row r="187" spans="1:54" x14ac:dyDescent="0.25">
      <c r="A187" s="15"/>
      <c r="B187" s="3" t="s">
        <v>358</v>
      </c>
      <c r="C187" s="3" t="s">
        <v>359</v>
      </c>
      <c r="D187" s="2" t="s">
        <v>189</v>
      </c>
      <c r="E187" s="1" t="s">
        <v>235</v>
      </c>
      <c r="M187" s="26">
        <v>20.7</v>
      </c>
      <c r="N187" s="27" t="str">
        <f>IF(COUNTA(F187:M187)&gt;1,(SMALL(F187:M187,1)+SMALL(F187:M187,2))/2,"")</f>
        <v/>
      </c>
      <c r="V187" s="27" t="str">
        <f>IF(COUNTA(F187:G187)+COUNTA(L187:M187)+COUNTA(O187:P187)&gt;3,(SMALL(AC187:AH187,1)+SMALL(AC187:AH187,2)+SMALL(AC187:AH187,3)+SMALL(AC187:AH187,4))/4,"")</f>
        <v/>
      </c>
      <c r="AA187" s="27" t="str">
        <f>IF(COUNTA(F187:M187)+COUNTA(O187:U187)+COUNTA(W187:Z187)&gt;3,(SMALL(AJ187:BB187,1)+SMALL(AJ187:BB187,2)+SMALL(AJ187:BB187,3)+SMALL(AJ187:BB187,4))/4,"")</f>
        <v/>
      </c>
      <c r="AC187" s="4" t="str">
        <f t="shared" si="50"/>
        <v/>
      </c>
      <c r="AD187" s="4" t="str">
        <f t="shared" si="51"/>
        <v/>
      </c>
      <c r="AE187" s="4" t="str">
        <f t="shared" si="52"/>
        <v/>
      </c>
      <c r="AF187" s="4">
        <f t="shared" si="53"/>
        <v>20.7</v>
      </c>
      <c r="AG187" s="4" t="str">
        <f t="shared" si="54"/>
        <v/>
      </c>
      <c r="AH187" s="4" t="str">
        <f t="shared" si="55"/>
        <v/>
      </c>
      <c r="AJ187" s="4" t="str">
        <f t="shared" si="56"/>
        <v/>
      </c>
      <c r="AK187" s="4" t="str">
        <f t="shared" si="57"/>
        <v/>
      </c>
      <c r="AL187" s="4" t="str">
        <f t="shared" si="58"/>
        <v/>
      </c>
      <c r="AM187" s="4" t="str">
        <f t="shared" si="59"/>
        <v/>
      </c>
      <c r="AN187" s="4" t="str">
        <f t="shared" si="60"/>
        <v/>
      </c>
      <c r="AO187" s="4" t="str">
        <f t="shared" si="61"/>
        <v/>
      </c>
      <c r="AP187" s="4" t="str">
        <f t="shared" si="62"/>
        <v/>
      </c>
      <c r="AQ187" s="4">
        <f t="shared" si="63"/>
        <v>20.7</v>
      </c>
      <c r="AR187" s="4" t="str">
        <f t="shared" si="64"/>
        <v/>
      </c>
      <c r="AS187" s="4" t="str">
        <f t="shared" si="65"/>
        <v/>
      </c>
      <c r="AT187" s="4" t="str">
        <f t="shared" si="66"/>
        <v/>
      </c>
      <c r="AU187" s="4" t="str">
        <f t="shared" si="67"/>
        <v/>
      </c>
      <c r="AV187" s="4" t="str">
        <f t="shared" si="68"/>
        <v/>
      </c>
      <c r="AW187" s="19" t="str">
        <f t="shared" si="68"/>
        <v/>
      </c>
      <c r="AX187" s="4" t="str">
        <f t="shared" si="69"/>
        <v/>
      </c>
      <c r="AY187" s="4" t="str">
        <f t="shared" si="70"/>
        <v/>
      </c>
      <c r="AZ187" s="4" t="str">
        <f t="shared" si="71"/>
        <v/>
      </c>
      <c r="BA187" s="4" t="str">
        <f t="shared" si="72"/>
        <v/>
      </c>
      <c r="BB187" s="4" t="str">
        <f t="shared" si="73"/>
        <v/>
      </c>
    </row>
    <row r="188" spans="1:54" x14ac:dyDescent="0.25">
      <c r="A188" s="15"/>
      <c r="B188" s="3" t="s">
        <v>360</v>
      </c>
      <c r="C188" s="3" t="s">
        <v>361</v>
      </c>
      <c r="D188" s="2" t="s">
        <v>323</v>
      </c>
      <c r="E188" s="1" t="s">
        <v>288</v>
      </c>
      <c r="M188" s="26">
        <v>53.7</v>
      </c>
      <c r="N188" s="27" t="str">
        <f>IF(COUNTA(F188:M188)&gt;1,(SMALL(F188:M188,1)+SMALL(F188:M188,2))/2,"")</f>
        <v/>
      </c>
      <c r="R188" s="26">
        <v>45</v>
      </c>
      <c r="V188" s="27" t="str">
        <f>IF(COUNTA(F188:G188)+COUNTA(L188:M188)+COUNTA(O188:P188)&gt;3,(SMALL(AC188:AH188,1)+SMALL(AC188:AH188,2)+SMALL(AC188:AH188,3)+SMALL(AC188:AH188,4))/4,"")</f>
        <v/>
      </c>
      <c r="AA188" s="27" t="str">
        <f>IF(COUNTA(F188:M188)+COUNTA(O188:U188)+COUNTA(W188:Z188)&gt;3,(SMALL(AJ188:BB188,1)+SMALL(AJ188:BB188,2)+SMALL(AJ188:BB188,3)+SMALL(AJ188:BB188,4))/4,"")</f>
        <v/>
      </c>
      <c r="AC188" s="4" t="str">
        <f t="shared" si="50"/>
        <v/>
      </c>
      <c r="AD188" s="4" t="str">
        <f t="shared" si="51"/>
        <v/>
      </c>
      <c r="AE188" s="4" t="str">
        <f t="shared" si="52"/>
        <v/>
      </c>
      <c r="AF188" s="4">
        <f t="shared" si="53"/>
        <v>53.7</v>
      </c>
      <c r="AG188" s="4" t="str">
        <f t="shared" si="54"/>
        <v/>
      </c>
      <c r="AH188" s="4" t="str">
        <f t="shared" si="55"/>
        <v/>
      </c>
      <c r="AJ188" s="4" t="str">
        <f t="shared" si="56"/>
        <v/>
      </c>
      <c r="AK188" s="4" t="str">
        <f t="shared" si="57"/>
        <v/>
      </c>
      <c r="AL188" s="4" t="str">
        <f t="shared" si="58"/>
        <v/>
      </c>
      <c r="AM188" s="4" t="str">
        <f t="shared" si="59"/>
        <v/>
      </c>
      <c r="AN188" s="4" t="str">
        <f t="shared" si="60"/>
        <v/>
      </c>
      <c r="AO188" s="4" t="str">
        <f t="shared" si="61"/>
        <v/>
      </c>
      <c r="AP188" s="4" t="str">
        <f t="shared" si="62"/>
        <v/>
      </c>
      <c r="AQ188" s="4">
        <f t="shared" si="63"/>
        <v>53.7</v>
      </c>
      <c r="AR188" s="4" t="str">
        <f t="shared" si="64"/>
        <v/>
      </c>
      <c r="AS188" s="4" t="str">
        <f t="shared" si="65"/>
        <v/>
      </c>
      <c r="AT188" s="4" t="str">
        <f t="shared" si="66"/>
        <v/>
      </c>
      <c r="AU188" s="4">
        <f t="shared" si="67"/>
        <v>45</v>
      </c>
      <c r="AV188" s="4" t="str">
        <f t="shared" si="68"/>
        <v/>
      </c>
      <c r="AW188" s="19" t="str">
        <f t="shared" si="68"/>
        <v/>
      </c>
      <c r="AX188" s="4" t="str">
        <f t="shared" si="69"/>
        <v/>
      </c>
      <c r="AY188" s="4" t="str">
        <f t="shared" si="70"/>
        <v/>
      </c>
      <c r="AZ188" s="4" t="str">
        <f t="shared" si="71"/>
        <v/>
      </c>
      <c r="BA188" s="4" t="str">
        <f t="shared" si="72"/>
        <v/>
      </c>
      <c r="BB188" s="4" t="str">
        <f t="shared" si="73"/>
        <v/>
      </c>
    </row>
    <row r="189" spans="1:54" x14ac:dyDescent="0.25">
      <c r="A189" s="15"/>
      <c r="B189" s="3" t="s">
        <v>362</v>
      </c>
      <c r="C189" s="3" t="s">
        <v>163</v>
      </c>
      <c r="D189" s="2" t="s">
        <v>363</v>
      </c>
      <c r="E189" s="1" t="s">
        <v>293</v>
      </c>
      <c r="M189" s="26">
        <v>54.7</v>
      </c>
      <c r="N189" s="27" t="str">
        <f>IF(COUNTA(F189:M189)&gt;1,(SMALL(F189:M189,1)+SMALL(F189:M189,2))/2,"")</f>
        <v/>
      </c>
      <c r="V189" s="27" t="str">
        <f>IF(COUNTA(F189:G189)+COUNTA(L189:M189)+COUNTA(O189:P189)&gt;3,(SMALL(AC189:AH189,1)+SMALL(AC189:AH189,2)+SMALL(AC189:AH189,3)+SMALL(AC189:AH189,4))/4,"")</f>
        <v/>
      </c>
      <c r="AA189" s="27" t="str">
        <f>IF(COUNTA(F189:M189)+COUNTA(O189:U189)+COUNTA(W189:Z189)&gt;3,(SMALL(AJ189:BB189,1)+SMALL(AJ189:BB189,2)+SMALL(AJ189:BB189,3)+SMALL(AJ189:BB189,4))/4,"")</f>
        <v/>
      </c>
      <c r="AC189" s="4" t="str">
        <f t="shared" si="50"/>
        <v/>
      </c>
      <c r="AD189" s="4" t="str">
        <f t="shared" si="51"/>
        <v/>
      </c>
      <c r="AE189" s="4" t="str">
        <f t="shared" si="52"/>
        <v/>
      </c>
      <c r="AF189" s="4">
        <f t="shared" si="53"/>
        <v>54.7</v>
      </c>
      <c r="AG189" s="4" t="str">
        <f t="shared" si="54"/>
        <v/>
      </c>
      <c r="AH189" s="4" t="str">
        <f t="shared" si="55"/>
        <v/>
      </c>
      <c r="AJ189" s="4" t="str">
        <f t="shared" si="56"/>
        <v/>
      </c>
      <c r="AK189" s="4" t="str">
        <f t="shared" si="57"/>
        <v/>
      </c>
      <c r="AL189" s="4" t="str">
        <f t="shared" si="58"/>
        <v/>
      </c>
      <c r="AM189" s="4" t="str">
        <f t="shared" si="59"/>
        <v/>
      </c>
      <c r="AN189" s="4" t="str">
        <f t="shared" si="60"/>
        <v/>
      </c>
      <c r="AO189" s="4" t="str">
        <f t="shared" si="61"/>
        <v/>
      </c>
      <c r="AP189" s="4" t="str">
        <f t="shared" si="62"/>
        <v/>
      </c>
      <c r="AQ189" s="4">
        <f t="shared" si="63"/>
        <v>54.7</v>
      </c>
      <c r="AR189" s="4" t="str">
        <f t="shared" si="64"/>
        <v/>
      </c>
      <c r="AS189" s="4" t="str">
        <f t="shared" si="65"/>
        <v/>
      </c>
      <c r="AT189" s="4" t="str">
        <f t="shared" si="66"/>
        <v/>
      </c>
      <c r="AU189" s="4" t="str">
        <f t="shared" si="67"/>
        <v/>
      </c>
      <c r="AV189" s="4" t="str">
        <f t="shared" si="68"/>
        <v/>
      </c>
      <c r="AW189" s="19" t="str">
        <f t="shared" si="68"/>
        <v/>
      </c>
      <c r="AX189" s="4" t="str">
        <f t="shared" si="69"/>
        <v/>
      </c>
      <c r="AY189" s="4" t="str">
        <f t="shared" si="70"/>
        <v/>
      </c>
      <c r="AZ189" s="4" t="str">
        <f t="shared" si="71"/>
        <v/>
      </c>
      <c r="BA189" s="4" t="str">
        <f t="shared" si="72"/>
        <v/>
      </c>
      <c r="BB189" s="4" t="str">
        <f t="shared" si="73"/>
        <v/>
      </c>
    </row>
    <row r="190" spans="1:54" x14ac:dyDescent="0.25">
      <c r="A190" s="15"/>
      <c r="B190" s="3" t="s">
        <v>236</v>
      </c>
      <c r="C190" s="3" t="s">
        <v>89</v>
      </c>
      <c r="D190" s="2" t="s">
        <v>190</v>
      </c>
      <c r="E190" s="1" t="s">
        <v>287</v>
      </c>
      <c r="M190" s="26">
        <v>22.4</v>
      </c>
      <c r="N190" s="27" t="str">
        <f>IF(COUNTA(F190:M190)&gt;1,(SMALL(F190:M190,1)+SMALL(F190:M190,2))/2,"")</f>
        <v/>
      </c>
      <c r="V190" s="27" t="str">
        <f>IF(COUNTA(F190:G190)+COUNTA(L190:M190)+COUNTA(O190:P190)&gt;3,(SMALL(AC190:AH190,1)+SMALL(AC190:AH190,2)+SMALL(AC190:AH190,3)+SMALL(AC190:AH190,4))/4,"")</f>
        <v/>
      </c>
      <c r="AA190" s="27" t="str">
        <f>IF(COUNTA(F190:M190)+COUNTA(O190:U190)+COUNTA(W190:Z190)&gt;3,(SMALL(AJ190:BB190,1)+SMALL(AJ190:BB190,2)+SMALL(AJ190:BB190,3)+SMALL(AJ190:BB190,4))/4,"")</f>
        <v/>
      </c>
      <c r="AC190" s="4" t="str">
        <f t="shared" si="50"/>
        <v/>
      </c>
      <c r="AD190" s="4" t="str">
        <f t="shared" si="51"/>
        <v/>
      </c>
      <c r="AE190" s="4" t="str">
        <f t="shared" si="52"/>
        <v/>
      </c>
      <c r="AF190" s="4">
        <f t="shared" si="53"/>
        <v>22.4</v>
      </c>
      <c r="AG190" s="4" t="str">
        <f t="shared" si="54"/>
        <v/>
      </c>
      <c r="AH190" s="4" t="str">
        <f t="shared" si="55"/>
        <v/>
      </c>
      <c r="AJ190" s="4" t="str">
        <f t="shared" si="56"/>
        <v/>
      </c>
      <c r="AK190" s="4" t="str">
        <f t="shared" si="57"/>
        <v/>
      </c>
      <c r="AL190" s="4" t="str">
        <f t="shared" si="58"/>
        <v/>
      </c>
      <c r="AM190" s="4" t="str">
        <f t="shared" si="59"/>
        <v/>
      </c>
      <c r="AN190" s="4" t="str">
        <f t="shared" si="60"/>
        <v/>
      </c>
      <c r="AO190" s="4" t="str">
        <f t="shared" si="61"/>
        <v/>
      </c>
      <c r="AP190" s="4" t="str">
        <f t="shared" si="62"/>
        <v/>
      </c>
      <c r="AQ190" s="4">
        <f t="shared" si="63"/>
        <v>22.4</v>
      </c>
      <c r="AR190" s="4" t="str">
        <f t="shared" si="64"/>
        <v/>
      </c>
      <c r="AS190" s="4" t="str">
        <f t="shared" si="65"/>
        <v/>
      </c>
      <c r="AT190" s="4" t="str">
        <f t="shared" si="66"/>
        <v/>
      </c>
      <c r="AU190" s="4" t="str">
        <f t="shared" si="67"/>
        <v/>
      </c>
      <c r="AV190" s="4" t="str">
        <f t="shared" si="68"/>
        <v/>
      </c>
      <c r="AW190" s="19" t="str">
        <f t="shared" si="68"/>
        <v/>
      </c>
      <c r="AX190" s="4" t="str">
        <f t="shared" si="69"/>
        <v/>
      </c>
      <c r="AY190" s="4" t="str">
        <f t="shared" si="70"/>
        <v/>
      </c>
      <c r="AZ190" s="4" t="str">
        <f t="shared" si="71"/>
        <v/>
      </c>
      <c r="BA190" s="4" t="str">
        <f t="shared" si="72"/>
        <v/>
      </c>
      <c r="BB190" s="4" t="str">
        <f t="shared" si="73"/>
        <v/>
      </c>
    </row>
    <row r="191" spans="1:54" x14ac:dyDescent="0.25">
      <c r="A191" s="15" t="str">
        <f t="shared" ref="A191:A195" si="74">IF(B191&lt;&gt;"",A190+1,"")</f>
        <v/>
      </c>
      <c r="N191" s="27" t="str">
        <f t="shared" ref="N191:N195" si="75">IF(COUNTA(F191:M191)&gt;1,(SMALL(F191:M191,1)+SMALL(F191:M191,2))/2,"")</f>
        <v/>
      </c>
      <c r="V191" s="27" t="str">
        <f t="shared" ref="V191:V195" si="76">IF(COUNTA(F191:G191)+COUNTA(L191:M191)+COUNTA(O191:P191)&gt;3,(SMALL(AC191:AH191,1)+SMALL(AC191:AH191,2)+SMALL(AC191:AH191,3)+SMALL(AC191:AH191,4))/4,"")</f>
        <v/>
      </c>
      <c r="AA191" s="27" t="str">
        <f t="shared" ref="AA191:AA195" si="77">IF(COUNTA(F191:M191)+COUNTA(O191:U191)+COUNTA(W191:Z191)&gt;3,(SMALL(AJ191:BB191,1)+SMALL(AJ191:BB191,2)+SMALL(AJ191:BB191,3)+SMALL(AJ191:BB191,4))/4,"")</f>
        <v/>
      </c>
      <c r="AC191" s="4" t="str">
        <f t="shared" si="50"/>
        <v/>
      </c>
      <c r="AD191" s="4" t="str">
        <f t="shared" si="51"/>
        <v/>
      </c>
      <c r="AE191" s="4" t="str">
        <f t="shared" si="52"/>
        <v/>
      </c>
      <c r="AF191" s="4" t="str">
        <f t="shared" si="53"/>
        <v/>
      </c>
      <c r="AG191" s="4" t="str">
        <f t="shared" si="54"/>
        <v/>
      </c>
      <c r="AH191" s="4" t="str">
        <f t="shared" si="55"/>
        <v/>
      </c>
      <c r="AJ191" s="4" t="str">
        <f t="shared" si="56"/>
        <v/>
      </c>
      <c r="AK191" s="4" t="str">
        <f t="shared" si="57"/>
        <v/>
      </c>
      <c r="AL191" s="4" t="str">
        <f t="shared" si="58"/>
        <v/>
      </c>
      <c r="AM191" s="4" t="str">
        <f t="shared" si="59"/>
        <v/>
      </c>
      <c r="AN191" s="4" t="str">
        <f t="shared" si="60"/>
        <v/>
      </c>
      <c r="AO191" s="4" t="str">
        <f t="shared" si="61"/>
        <v/>
      </c>
      <c r="AP191" s="4" t="str">
        <f t="shared" si="62"/>
        <v/>
      </c>
      <c r="AQ191" s="4" t="str">
        <f t="shared" si="63"/>
        <v/>
      </c>
      <c r="AR191" s="4" t="str">
        <f t="shared" si="64"/>
        <v/>
      </c>
      <c r="AS191" s="4" t="str">
        <f t="shared" si="65"/>
        <v/>
      </c>
      <c r="AT191" s="4" t="str">
        <f t="shared" si="66"/>
        <v/>
      </c>
      <c r="AU191" s="4" t="str">
        <f t="shared" si="67"/>
        <v/>
      </c>
      <c r="AV191" s="4" t="str">
        <f t="shared" si="68"/>
        <v/>
      </c>
      <c r="AW191" s="19" t="str">
        <f t="shared" si="68"/>
        <v/>
      </c>
      <c r="AX191" s="4" t="str">
        <f t="shared" si="69"/>
        <v/>
      </c>
      <c r="AY191" s="4" t="str">
        <f t="shared" si="70"/>
        <v/>
      </c>
      <c r="AZ191" s="4" t="str">
        <f t="shared" si="71"/>
        <v/>
      </c>
      <c r="BA191" s="4" t="str">
        <f t="shared" si="72"/>
        <v/>
      </c>
      <c r="BB191" s="4" t="str">
        <f t="shared" si="73"/>
        <v/>
      </c>
    </row>
    <row r="192" spans="1:54" x14ac:dyDescent="0.25">
      <c r="A192" s="15" t="str">
        <f t="shared" si="74"/>
        <v/>
      </c>
      <c r="N192" s="27" t="str">
        <f t="shared" si="75"/>
        <v/>
      </c>
      <c r="V192" s="27" t="str">
        <f t="shared" si="76"/>
        <v/>
      </c>
      <c r="AA192" s="27" t="str">
        <f t="shared" si="77"/>
        <v/>
      </c>
      <c r="AC192" s="4" t="str">
        <f t="shared" si="50"/>
        <v/>
      </c>
      <c r="AD192" s="4" t="str">
        <f t="shared" si="51"/>
        <v/>
      </c>
      <c r="AE192" s="4" t="str">
        <f t="shared" si="52"/>
        <v/>
      </c>
      <c r="AF192" s="4" t="str">
        <f t="shared" si="53"/>
        <v/>
      </c>
      <c r="AG192" s="4" t="str">
        <f t="shared" si="54"/>
        <v/>
      </c>
      <c r="AH192" s="4" t="str">
        <f t="shared" si="55"/>
        <v/>
      </c>
      <c r="AJ192" s="4" t="str">
        <f t="shared" si="56"/>
        <v/>
      </c>
      <c r="AK192" s="4" t="str">
        <f t="shared" si="57"/>
        <v/>
      </c>
      <c r="AL192" s="4" t="str">
        <f t="shared" si="58"/>
        <v/>
      </c>
      <c r="AM192" s="4" t="str">
        <f t="shared" si="59"/>
        <v/>
      </c>
      <c r="AN192" s="4" t="str">
        <f t="shared" si="60"/>
        <v/>
      </c>
      <c r="AO192" s="4" t="str">
        <f t="shared" si="61"/>
        <v/>
      </c>
      <c r="AP192" s="4" t="str">
        <f t="shared" si="62"/>
        <v/>
      </c>
      <c r="AQ192" s="4" t="str">
        <f t="shared" si="63"/>
        <v/>
      </c>
      <c r="AR192" s="4" t="str">
        <f t="shared" si="64"/>
        <v/>
      </c>
      <c r="AS192" s="4" t="str">
        <f t="shared" si="65"/>
        <v/>
      </c>
      <c r="AT192" s="4" t="str">
        <f t="shared" si="66"/>
        <v/>
      </c>
      <c r="AU192" s="4" t="str">
        <f t="shared" si="67"/>
        <v/>
      </c>
      <c r="AV192" s="4" t="str">
        <f t="shared" si="68"/>
        <v/>
      </c>
      <c r="AW192" s="19" t="str">
        <f t="shared" si="68"/>
        <v/>
      </c>
      <c r="AX192" s="4" t="str">
        <f t="shared" si="69"/>
        <v/>
      </c>
      <c r="AY192" s="4" t="str">
        <f t="shared" si="70"/>
        <v/>
      </c>
      <c r="AZ192" s="4" t="str">
        <f t="shared" si="71"/>
        <v/>
      </c>
      <c r="BA192" s="4" t="str">
        <f t="shared" si="72"/>
        <v/>
      </c>
      <c r="BB192" s="4" t="str">
        <f t="shared" si="73"/>
        <v/>
      </c>
    </row>
    <row r="193" spans="1:54" x14ac:dyDescent="0.25">
      <c r="A193" s="15" t="str">
        <f t="shared" si="74"/>
        <v/>
      </c>
      <c r="N193" s="27" t="str">
        <f t="shared" si="75"/>
        <v/>
      </c>
      <c r="V193" s="27" t="str">
        <f t="shared" si="76"/>
        <v/>
      </c>
      <c r="AA193" s="27" t="str">
        <f t="shared" si="77"/>
        <v/>
      </c>
      <c r="AC193" s="4" t="str">
        <f t="shared" si="50"/>
        <v/>
      </c>
      <c r="AD193" s="4" t="str">
        <f t="shared" si="51"/>
        <v/>
      </c>
      <c r="AE193" s="4" t="str">
        <f t="shared" si="52"/>
        <v/>
      </c>
      <c r="AF193" s="4" t="str">
        <f t="shared" si="53"/>
        <v/>
      </c>
      <c r="AG193" s="4" t="str">
        <f t="shared" si="54"/>
        <v/>
      </c>
      <c r="AH193" s="4" t="str">
        <f t="shared" si="55"/>
        <v/>
      </c>
      <c r="AJ193" s="4" t="str">
        <f t="shared" si="56"/>
        <v/>
      </c>
      <c r="AK193" s="4" t="str">
        <f t="shared" si="57"/>
        <v/>
      </c>
      <c r="AL193" s="4" t="str">
        <f t="shared" si="58"/>
        <v/>
      </c>
      <c r="AM193" s="4" t="str">
        <f t="shared" si="59"/>
        <v/>
      </c>
      <c r="AN193" s="4" t="str">
        <f t="shared" si="60"/>
        <v/>
      </c>
      <c r="AO193" s="4" t="str">
        <f t="shared" si="61"/>
        <v/>
      </c>
      <c r="AP193" s="4" t="str">
        <f t="shared" si="62"/>
        <v/>
      </c>
      <c r="AQ193" s="4" t="str">
        <f t="shared" si="63"/>
        <v/>
      </c>
      <c r="AR193" s="4" t="str">
        <f t="shared" si="64"/>
        <v/>
      </c>
      <c r="AS193" s="4" t="str">
        <f t="shared" si="65"/>
        <v/>
      </c>
      <c r="AT193" s="4" t="str">
        <f t="shared" si="66"/>
        <v/>
      </c>
      <c r="AU193" s="4" t="str">
        <f t="shared" si="67"/>
        <v/>
      </c>
      <c r="AV193" s="4" t="str">
        <f t="shared" si="68"/>
        <v/>
      </c>
      <c r="AW193" s="19" t="str">
        <f t="shared" si="68"/>
        <v/>
      </c>
      <c r="AX193" s="4" t="str">
        <f t="shared" si="69"/>
        <v/>
      </c>
      <c r="AY193" s="4" t="str">
        <f t="shared" si="70"/>
        <v/>
      </c>
      <c r="AZ193" s="4" t="str">
        <f t="shared" si="71"/>
        <v/>
      </c>
      <c r="BA193" s="4" t="str">
        <f t="shared" si="72"/>
        <v/>
      </c>
      <c r="BB193" s="4" t="str">
        <f t="shared" si="73"/>
        <v/>
      </c>
    </row>
    <row r="194" spans="1:54" x14ac:dyDescent="0.25">
      <c r="A194" s="15" t="str">
        <f t="shared" si="74"/>
        <v/>
      </c>
      <c r="N194" s="27" t="str">
        <f t="shared" si="75"/>
        <v/>
      </c>
      <c r="V194" s="27" t="str">
        <f t="shared" si="76"/>
        <v/>
      </c>
      <c r="AA194" s="27" t="str">
        <f t="shared" si="77"/>
        <v/>
      </c>
      <c r="AC194" s="4" t="str">
        <f t="shared" si="50"/>
        <v/>
      </c>
      <c r="AD194" s="4" t="str">
        <f t="shared" si="51"/>
        <v/>
      </c>
      <c r="AE194" s="4" t="str">
        <f t="shared" si="52"/>
        <v/>
      </c>
      <c r="AF194" s="4" t="str">
        <f t="shared" si="53"/>
        <v/>
      </c>
      <c r="AG194" s="4" t="str">
        <f t="shared" si="54"/>
        <v/>
      </c>
      <c r="AH194" s="4" t="str">
        <f t="shared" si="55"/>
        <v/>
      </c>
      <c r="AJ194" s="4" t="str">
        <f t="shared" si="56"/>
        <v/>
      </c>
      <c r="AK194" s="4" t="str">
        <f t="shared" si="57"/>
        <v/>
      </c>
      <c r="AL194" s="4" t="str">
        <f t="shared" si="58"/>
        <v/>
      </c>
      <c r="AM194" s="4" t="str">
        <f t="shared" si="59"/>
        <v/>
      </c>
      <c r="AN194" s="4" t="str">
        <f t="shared" si="60"/>
        <v/>
      </c>
      <c r="AO194" s="4" t="str">
        <f t="shared" si="61"/>
        <v/>
      </c>
      <c r="AP194" s="4" t="str">
        <f t="shared" si="62"/>
        <v/>
      </c>
      <c r="AQ194" s="4" t="str">
        <f t="shared" si="63"/>
        <v/>
      </c>
      <c r="AR194" s="4" t="str">
        <f t="shared" si="64"/>
        <v/>
      </c>
      <c r="AS194" s="4" t="str">
        <f t="shared" si="65"/>
        <v/>
      </c>
      <c r="AT194" s="4" t="str">
        <f t="shared" si="66"/>
        <v/>
      </c>
      <c r="AU194" s="4" t="str">
        <f t="shared" si="67"/>
        <v/>
      </c>
      <c r="AV194" s="4" t="str">
        <f t="shared" si="68"/>
        <v/>
      </c>
      <c r="AW194" s="19" t="str">
        <f t="shared" si="68"/>
        <v/>
      </c>
      <c r="AX194" s="4" t="str">
        <f t="shared" si="69"/>
        <v/>
      </c>
      <c r="AY194" s="4" t="str">
        <f t="shared" si="70"/>
        <v/>
      </c>
      <c r="AZ194" s="4" t="str">
        <f t="shared" si="71"/>
        <v/>
      </c>
      <c r="BA194" s="4" t="str">
        <f t="shared" si="72"/>
        <v/>
      </c>
      <c r="BB194" s="4" t="str">
        <f t="shared" si="73"/>
        <v/>
      </c>
    </row>
    <row r="195" spans="1:54" x14ac:dyDescent="0.25">
      <c r="A195" s="15" t="str">
        <f t="shared" si="74"/>
        <v/>
      </c>
      <c r="N195" s="27" t="str">
        <f t="shared" si="75"/>
        <v/>
      </c>
      <c r="V195" s="27" t="str">
        <f t="shared" si="76"/>
        <v/>
      </c>
      <c r="AA195" s="27" t="str">
        <f t="shared" si="77"/>
        <v/>
      </c>
      <c r="AC195" s="4" t="str">
        <f t="shared" si="50"/>
        <v/>
      </c>
      <c r="AD195" s="4" t="str">
        <f t="shared" si="51"/>
        <v/>
      </c>
      <c r="AE195" s="4" t="str">
        <f t="shared" si="52"/>
        <v/>
      </c>
      <c r="AF195" s="4" t="str">
        <f t="shared" si="53"/>
        <v/>
      </c>
      <c r="AG195" s="4" t="str">
        <f t="shared" si="54"/>
        <v/>
      </c>
      <c r="AH195" s="4" t="str">
        <f t="shared" si="55"/>
        <v/>
      </c>
      <c r="AJ195" s="4" t="str">
        <f t="shared" si="56"/>
        <v/>
      </c>
      <c r="AK195" s="4" t="str">
        <f t="shared" si="57"/>
        <v/>
      </c>
      <c r="AL195" s="4" t="str">
        <f t="shared" si="58"/>
        <v/>
      </c>
      <c r="AM195" s="4" t="str">
        <f t="shared" si="59"/>
        <v/>
      </c>
      <c r="AN195" s="4" t="str">
        <f t="shared" si="60"/>
        <v/>
      </c>
      <c r="AO195" s="4" t="str">
        <f t="shared" si="61"/>
        <v/>
      </c>
      <c r="AP195" s="4" t="str">
        <f t="shared" si="62"/>
        <v/>
      </c>
      <c r="AQ195" s="4" t="str">
        <f t="shared" si="63"/>
        <v/>
      </c>
      <c r="AR195" s="4" t="str">
        <f t="shared" si="64"/>
        <v/>
      </c>
      <c r="AS195" s="4" t="str">
        <f t="shared" si="65"/>
        <v/>
      </c>
      <c r="AT195" s="4" t="str">
        <f t="shared" si="66"/>
        <v/>
      </c>
      <c r="AU195" s="4" t="str">
        <f t="shared" si="67"/>
        <v/>
      </c>
      <c r="AV195" s="4" t="str">
        <f t="shared" si="68"/>
        <v/>
      </c>
      <c r="AW195" s="19" t="str">
        <f t="shared" si="68"/>
        <v/>
      </c>
      <c r="AX195" s="4" t="str">
        <f t="shared" si="69"/>
        <v/>
      </c>
      <c r="AY195" s="4" t="str">
        <f t="shared" si="70"/>
        <v/>
      </c>
      <c r="AZ195" s="4" t="str">
        <f t="shared" si="71"/>
        <v/>
      </c>
      <c r="BA195" s="4" t="str">
        <f t="shared" si="72"/>
        <v/>
      </c>
      <c r="BB195" s="4" t="str">
        <f t="shared" si="73"/>
        <v/>
      </c>
    </row>
  </sheetData>
  <sheetProtection password="ECEF" sheet="1" objects="1" scenarios="1" selectLockedCells="1" autoFilter="0" selectUnlockedCells="1"/>
  <autoFilter ref="B3:E3"/>
  <sortState ref="B4:AA190">
    <sortCondition ref="AA4:AA190"/>
  </sortState>
  <mergeCells count="2">
    <mergeCell ref="AC3:AH3"/>
    <mergeCell ref="AJ3:BB3"/>
  </mergeCells>
  <conditionalFormatting sqref="N4:N701 AA4:AA701 V4:V701">
    <cfRule type="expression" dxfId="2" priority="2">
      <formula>$B4&lt;&gt;""</formula>
    </cfRule>
  </conditionalFormatting>
  <conditionalFormatting sqref="F4:F701">
    <cfRule type="expression" dxfId="1" priority="1">
      <formula>$B4&lt;&gt;""</formula>
    </cfRule>
  </conditionalFormatting>
  <conditionalFormatting sqref="A4:AA701">
    <cfRule type="expression" dxfId="0" priority="17">
      <formula>AND($B4&lt;&gt;"",ROW($A4)/2&lt;&gt;ROUND(ROW($A4)/2,0))</formula>
    </cfRule>
  </conditionalFormatting>
  <printOptions horizontalCentered="1"/>
  <pageMargins left="0.39370078740157483" right="0.39370078740157483" top="0.35433070866141736" bottom="0.59055118110236227" header="0.31496062992125984" footer="0.31496062992125984"/>
  <pageSetup paperSize="9" orientation="landscape" horizontalDpi="1200" verticalDpi="1200" r:id="rId1"/>
  <headerFooter>
    <oddFooter>&amp;R&amp;8&amp;K01+048Stand | &amp;K01+000&amp;D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workbookViewId="0">
      <selection activeCell="E9" sqref="E9"/>
    </sheetView>
  </sheetViews>
  <sheetFormatPr baseColWidth="10" defaultRowHeight="15" x14ac:dyDescent="0.25"/>
  <sheetData>
    <row r="1" spans="1:7" x14ac:dyDescent="0.25">
      <c r="A1" t="str">
        <f>IF(Tabelle1!A1&lt;&gt;"",Tabelle1!A1,"")</f>
        <v>Rangliste AK 14/16/18 Mädchen</v>
      </c>
      <c r="B1" t="str">
        <f>IF(Tabelle1!B1&lt;&gt;"",Tabelle1!B1,"")</f>
        <v/>
      </c>
      <c r="C1" t="e">
        <f>IF(Tabelle1!#REF!&lt;&gt;"",Tabelle1!#REF!,"")</f>
        <v>#REF!</v>
      </c>
      <c r="D1" t="e">
        <f>IF(Tabelle1!#REF!&lt;&gt;"",Tabelle1!#REF!,"")</f>
        <v>#REF!</v>
      </c>
      <c r="E1" t="e">
        <f>IF(Tabelle1!#REF!&lt;&gt;"",Tabelle1!#REF!,"")</f>
        <v>#REF!</v>
      </c>
      <c r="F1" t="e">
        <f>IF(Tabelle1!#REF!&lt;&gt;"",Tabelle1!#REF!,"")</f>
        <v>#REF!</v>
      </c>
      <c r="G1" t="e">
        <f>IF(Tabelle1!#REF!&lt;&gt;"",Tabelle1!#REF!,"")</f>
        <v>#REF!</v>
      </c>
    </row>
    <row r="2" spans="1:7" x14ac:dyDescent="0.25">
      <c r="A2" t="str">
        <f>IF(Tabelle1!A2&lt;&gt;"",Tabelle1!A2,"")</f>
        <v/>
      </c>
      <c r="B2" t="str">
        <f>IF(Tabelle1!B2&lt;&gt;"",Tabelle1!B2,"")</f>
        <v/>
      </c>
      <c r="C2" t="e">
        <f>IF(Tabelle1!#REF!&lt;&gt;"",Tabelle1!#REF!,"")</f>
        <v>#REF!</v>
      </c>
      <c r="D2" t="e">
        <f>IF(Tabelle1!#REF!&lt;&gt;"",Tabelle1!#REF!,"")</f>
        <v>#REF!</v>
      </c>
      <c r="E2" t="e">
        <f>IF(Tabelle1!#REF!&lt;&gt;"",Tabelle1!#REF!,"")</f>
        <v>#REF!</v>
      </c>
      <c r="F2" t="e">
        <f>IF(Tabelle1!#REF!&lt;&gt;"",Tabelle1!#REF!,"")</f>
        <v>#REF!</v>
      </c>
      <c r="G2" t="e">
        <f>IF(Tabelle1!#REF!&lt;&gt;"",Tabelle1!#REF!,"")</f>
        <v>#REF!</v>
      </c>
    </row>
    <row r="3" spans="1:7" x14ac:dyDescent="0.25">
      <c r="A3" t="str">
        <f>IF(Tabelle1!A3&lt;&gt;"",Tabelle1!A3,"")</f>
        <v>Nr.</v>
      </c>
      <c r="B3" t="str">
        <f>IF(Tabelle1!B3&lt;&gt;"",Tabelle1!B3,"")</f>
        <v>Name</v>
      </c>
      <c r="C3" t="e">
        <f>IF(Tabelle1!#REF!&lt;&gt;"",Tabelle1!#REF!,"")</f>
        <v>#REF!</v>
      </c>
      <c r="D3" t="e">
        <f>IF(Tabelle1!#REF!&lt;&gt;"",Tabelle1!#REF!,"")</f>
        <v>#REF!</v>
      </c>
      <c r="E3" t="e">
        <f>IF(Tabelle1!#REF!&lt;&gt;"",Tabelle1!#REF!,"")</f>
        <v>#REF!</v>
      </c>
      <c r="F3" t="e">
        <f>IF(Tabelle1!#REF!&lt;&gt;"",Tabelle1!#REF!,"")</f>
        <v>#REF!</v>
      </c>
      <c r="G3" t="e">
        <f>IF(Tabelle1!#REF!&lt;&gt;"",Tabelle1!#REF!,"")</f>
        <v>#REF!</v>
      </c>
    </row>
    <row r="4" spans="1:7" x14ac:dyDescent="0.25">
      <c r="A4">
        <f>IF(Tabelle1!A15&lt;&gt;"",Tabelle1!A15,"")</f>
        <v>12</v>
      </c>
      <c r="B4" t="str">
        <f>IF(Tabelle1!B15&lt;&gt;"",Tabelle1!B15,"")</f>
        <v>Kraft</v>
      </c>
      <c r="C4" t="e">
        <f>IF(Tabelle1!#REF!&lt;&gt;"",Tabelle1!#REF!,"")</f>
        <v>#REF!</v>
      </c>
      <c r="D4" t="e">
        <f>IF(Tabelle1!#REF!&lt;&gt;"",Tabelle1!#REF!,"")</f>
        <v>#REF!</v>
      </c>
      <c r="E4" t="e">
        <f>IF(Tabelle1!#REF!&lt;&gt;"",Tabelle1!#REF!,"")</f>
        <v>#REF!</v>
      </c>
      <c r="F4" t="e">
        <f>IF(Tabelle1!#REF!&lt;&gt;"",Tabelle1!#REF!,"")</f>
        <v>#REF!</v>
      </c>
      <c r="G4" t="e">
        <f>IF(Tabelle1!#REF!&lt;&gt;"",Tabelle1!#REF!,"")</f>
        <v>#REF!</v>
      </c>
    </row>
    <row r="5" spans="1:7" x14ac:dyDescent="0.25">
      <c r="A5">
        <f>IF(Tabelle1!A16&lt;&gt;"",Tabelle1!A16,"")</f>
        <v>13</v>
      </c>
      <c r="B5" t="str">
        <f>IF(Tabelle1!B16&lt;&gt;"",Tabelle1!B16,"")</f>
        <v>Sattelkau</v>
      </c>
      <c r="C5" t="e">
        <f>IF(Tabelle1!#REF!&lt;&gt;"",Tabelle1!#REF!,"")</f>
        <v>#REF!</v>
      </c>
      <c r="D5" t="e">
        <f>IF(Tabelle1!#REF!&lt;&gt;"",Tabelle1!#REF!,"")</f>
        <v>#REF!</v>
      </c>
      <c r="E5" t="e">
        <f>IF(Tabelle1!#REF!&lt;&gt;"",Tabelle1!#REF!,"")</f>
        <v>#REF!</v>
      </c>
      <c r="F5" t="e">
        <f>IF(Tabelle1!#REF!&lt;&gt;"",Tabelle1!#REF!,"")</f>
        <v>#REF!</v>
      </c>
      <c r="G5" t="e">
        <f>IF(Tabelle1!#REF!&lt;&gt;"",Tabelle1!#REF!,"")</f>
        <v>#REF!</v>
      </c>
    </row>
    <row r="6" spans="1:7" x14ac:dyDescent="0.25">
      <c r="A6">
        <f>IF(Tabelle1!A17&lt;&gt;"",Tabelle1!A17,"")</f>
        <v>14</v>
      </c>
      <c r="B6" t="str">
        <f>IF(Tabelle1!B17&lt;&gt;"",Tabelle1!B17,"")</f>
        <v>Bronner</v>
      </c>
      <c r="C6" t="e">
        <f>IF(Tabelle1!#REF!&lt;&gt;"",Tabelle1!#REF!,"")</f>
        <v>#REF!</v>
      </c>
      <c r="D6" t="e">
        <f>IF(Tabelle1!#REF!&lt;&gt;"",Tabelle1!#REF!,"")</f>
        <v>#REF!</v>
      </c>
      <c r="E6" t="e">
        <f>IF(Tabelle1!#REF!&lt;&gt;"",Tabelle1!#REF!,"")</f>
        <v>#REF!</v>
      </c>
      <c r="F6" t="e">
        <f>IF(Tabelle1!#REF!&lt;&gt;"",Tabelle1!#REF!,"")</f>
        <v>#REF!</v>
      </c>
      <c r="G6" t="e">
        <f>IF(Tabelle1!#REF!&lt;&gt;"",Tabelle1!#REF!,"")</f>
        <v>#REF!</v>
      </c>
    </row>
    <row r="7" spans="1:7" x14ac:dyDescent="0.25">
      <c r="A7">
        <f>IF(Tabelle1!A19&lt;&gt;"",Tabelle1!A19,"")</f>
        <v>16</v>
      </c>
      <c r="B7" t="str">
        <f>IF(Tabelle1!B19&lt;&gt;"",Tabelle1!B19,"")</f>
        <v>Bühle</v>
      </c>
      <c r="C7" t="e">
        <f>IF(Tabelle1!#REF!&lt;&gt;"",Tabelle1!#REF!,"")</f>
        <v>#REF!</v>
      </c>
      <c r="D7" t="e">
        <f>IF(Tabelle1!#REF!&lt;&gt;"",Tabelle1!#REF!,"")</f>
        <v>#REF!</v>
      </c>
      <c r="E7" t="e">
        <f>IF(Tabelle1!#REF!&lt;&gt;"",Tabelle1!#REF!,"")</f>
        <v>#REF!</v>
      </c>
      <c r="F7" t="e">
        <f>IF(Tabelle1!#REF!&lt;&gt;"",Tabelle1!#REF!,"")</f>
        <v>#REF!</v>
      </c>
      <c r="G7" t="e">
        <f>IF(Tabelle1!#REF!&lt;&gt;"",Tabelle1!#REF!,"")</f>
        <v>#REF!</v>
      </c>
    </row>
    <row r="8" spans="1:7" x14ac:dyDescent="0.25">
      <c r="A8">
        <f>IF(Tabelle1!A20&lt;&gt;"",Tabelle1!A20,"")</f>
        <v>17</v>
      </c>
      <c r="B8" t="str">
        <f>IF(Tabelle1!B20&lt;&gt;"",Tabelle1!B20,"")</f>
        <v>Koch</v>
      </c>
      <c r="C8" t="e">
        <f>IF(Tabelle1!#REF!&lt;&gt;"",Tabelle1!#REF!,"")</f>
        <v>#REF!</v>
      </c>
      <c r="D8" t="e">
        <f>IF(Tabelle1!#REF!&lt;&gt;"",Tabelle1!#REF!,"")</f>
        <v>#REF!</v>
      </c>
      <c r="E8" t="e">
        <f>IF(Tabelle1!#REF!&lt;&gt;"",Tabelle1!#REF!,"")</f>
        <v>#REF!</v>
      </c>
      <c r="F8" t="e">
        <f>IF(Tabelle1!#REF!&lt;&gt;"",Tabelle1!#REF!,"")</f>
        <v>#REF!</v>
      </c>
      <c r="G8" t="e">
        <f>IF(Tabelle1!#REF!&lt;&gt;"",Tabelle1!#REF!,"")</f>
        <v>#REF!</v>
      </c>
    </row>
    <row r="9" spans="1:7" x14ac:dyDescent="0.25">
      <c r="A9">
        <f>IF(Tabelle1!A21&lt;&gt;"",Tabelle1!A21,"")</f>
        <v>18</v>
      </c>
      <c r="B9" t="str">
        <f>IF(Tabelle1!B21&lt;&gt;"",Tabelle1!B21,"")</f>
        <v>Lessing</v>
      </c>
      <c r="C9" t="e">
        <f>IF(Tabelle1!#REF!&lt;&gt;"",Tabelle1!#REF!,"")</f>
        <v>#REF!</v>
      </c>
      <c r="D9" t="e">
        <f>IF(Tabelle1!#REF!&lt;&gt;"",Tabelle1!#REF!,"")</f>
        <v>#REF!</v>
      </c>
      <c r="E9" t="e">
        <f>IF(Tabelle1!#REF!&lt;&gt;"",Tabelle1!#REF!,"")</f>
        <v>#REF!</v>
      </c>
      <c r="F9" t="e">
        <f>IF(Tabelle1!#REF!&lt;&gt;"",Tabelle1!#REF!,"")</f>
        <v>#REF!</v>
      </c>
      <c r="G9" t="e">
        <f>IF(Tabelle1!#REF!&lt;&gt;"",Tabelle1!#REF!,"")</f>
        <v>#REF!</v>
      </c>
    </row>
    <row r="10" spans="1:7" x14ac:dyDescent="0.25">
      <c r="A10">
        <f>IF(Tabelle1!A22&lt;&gt;"",Tabelle1!A22,"")</f>
        <v>19</v>
      </c>
      <c r="B10" t="str">
        <f>IF(Tabelle1!B22&lt;&gt;"",Tabelle1!B22,"")</f>
        <v>Hürlimann</v>
      </c>
      <c r="C10" t="e">
        <f>IF(Tabelle1!#REF!&lt;&gt;"",Tabelle1!#REF!,"")</f>
        <v>#REF!</v>
      </c>
      <c r="D10" t="e">
        <f>IF(Tabelle1!#REF!&lt;&gt;"",Tabelle1!#REF!,"")</f>
        <v>#REF!</v>
      </c>
      <c r="E10" t="e">
        <f>IF(Tabelle1!#REF!&lt;&gt;"",Tabelle1!#REF!,"")</f>
        <v>#REF!</v>
      </c>
      <c r="F10" t="e">
        <f>IF(Tabelle1!#REF!&lt;&gt;"",Tabelle1!#REF!,"")</f>
        <v>#REF!</v>
      </c>
      <c r="G10" t="e">
        <f>IF(Tabelle1!#REF!&lt;&gt;"",Tabelle1!#REF!,"")</f>
        <v>#REF!</v>
      </c>
    </row>
    <row r="11" spans="1:7" x14ac:dyDescent="0.25">
      <c r="A11">
        <f>IF(Tabelle1!A23&lt;&gt;"",Tabelle1!A23,"")</f>
        <v>20</v>
      </c>
      <c r="B11" t="str">
        <f>IF(Tabelle1!B23&lt;&gt;"",Tabelle1!B23,"")</f>
        <v>Schenk</v>
      </c>
      <c r="C11" t="e">
        <f>IF(Tabelle1!#REF!&lt;&gt;"",Tabelle1!#REF!,"")</f>
        <v>#REF!</v>
      </c>
      <c r="D11" t="e">
        <f>IF(Tabelle1!#REF!&lt;&gt;"",Tabelle1!#REF!,"")</f>
        <v>#REF!</v>
      </c>
      <c r="E11" t="e">
        <f>IF(Tabelle1!#REF!&lt;&gt;"",Tabelle1!#REF!,"")</f>
        <v>#REF!</v>
      </c>
      <c r="F11" t="e">
        <f>IF(Tabelle1!#REF!&lt;&gt;"",Tabelle1!#REF!,"")</f>
        <v>#REF!</v>
      </c>
      <c r="G11" t="e">
        <f>IF(Tabelle1!#REF!&lt;&gt;"",Tabelle1!#REF!,"")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Tabelle1</vt:lpstr>
      <vt:lpstr>Tabelle2</vt:lpstr>
      <vt:lpstr>Tabelle1!Druckbereich</vt:lpstr>
      <vt:lpstr>Tabelle1!Drucktitel</vt:lpstr>
      <vt:lpstr>QualiDM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Nagel</dc:creator>
  <cp:lastModifiedBy>Andrea Nagel</cp:lastModifiedBy>
  <cp:lastPrinted>2015-04-30T13:08:49Z</cp:lastPrinted>
  <dcterms:created xsi:type="dcterms:W3CDTF">2011-12-27T09:29:17Z</dcterms:created>
  <dcterms:modified xsi:type="dcterms:W3CDTF">2015-10-06T11:06:38Z</dcterms:modified>
</cp:coreProperties>
</file>